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2\Q4\Press Release\"/>
    </mc:Choice>
  </mc:AlternateContent>
  <xr:revisionPtr revIDLastSave="0" documentId="13_ncr:1_{D5F3BF30-C13F-4DA1-9AE3-69AFC1B16EF1}" xr6:coauthVersionLast="47" xr6:coauthVersionMax="47" xr10:uidLastSave="{00000000-0000-0000-0000-000000000000}"/>
  <bookViews>
    <workbookView xWindow="-28920" yWindow="-1755" windowWidth="29040" windowHeight="15840" firstSheet="3" activeTab="7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13" r:id="rId6"/>
    <sheet name="Free cash flow" sheetId="9" r:id="rId7"/>
    <sheet name="Non-GAAP gross profit" sheetId="16" r:id="rId8"/>
    <sheet name="Non-GAAP operating expense" sheetId="15" r:id="rId9"/>
    <sheet name="Billings" sheetId="23" r:id="rId10"/>
    <sheet name="Constant_currency" sheetId="18" r:id="rId11"/>
    <sheet name="Guidance Non-GAAP net income" sheetId="3" r:id="rId12"/>
    <sheet name="Guidance Adjusted EBITDA" sheetId="14" r:id="rId13"/>
    <sheet name="Guidance Free cash flow" sheetId="11" r:id="rId14"/>
  </sheets>
  <definedNames>
    <definedName name="_Order1" hidden="1">255</definedName>
    <definedName name="_RIV00f5192ddf0d4743b3be1164432f58b2" localSheetId="10" hidden="1">#REF!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10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10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10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10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10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10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10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10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10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10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10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10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10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10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10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10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10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10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10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10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10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10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10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10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10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10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10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10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10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10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10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10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10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10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10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10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10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10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1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10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10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10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10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10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10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10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10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10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10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10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10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1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10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10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10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10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10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10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10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10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10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10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1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10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10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10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10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10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10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10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10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10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10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10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1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10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1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10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10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10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10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10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10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10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10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10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10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10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10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10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10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10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10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10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10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10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10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1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10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10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10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10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10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10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10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10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10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10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10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10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10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10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10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10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10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10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10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10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10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10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10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10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10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10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10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10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10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1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10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10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10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10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10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10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10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10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10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10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10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10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10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10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10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10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10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10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10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10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10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10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10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10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10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10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10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10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10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10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10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10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10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10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10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10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1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10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10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10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10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10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10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10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10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10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10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10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10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10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10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10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10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10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10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10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10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10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10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10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10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10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10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10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10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10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10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10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10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10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10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10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10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1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10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10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10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10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10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10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10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10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10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10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10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10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10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10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10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10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10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10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10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10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10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10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10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10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10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10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10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10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10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10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10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10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10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10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10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10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10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10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10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10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10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10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10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10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10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10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10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10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10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10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10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10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10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10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1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10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10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10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10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10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10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10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10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10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10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1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10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1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10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10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10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10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10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10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10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10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10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1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10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1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10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10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10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10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10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10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10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10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10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10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10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1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10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10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10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10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10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10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10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10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10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10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10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10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10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10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10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10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10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10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10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10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10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1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10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10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10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10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10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10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10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10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10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1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10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10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10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10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10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10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10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10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10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10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10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10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10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10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10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10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10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10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10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10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10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10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10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10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10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10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10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10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10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10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10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10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10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10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10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10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10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10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10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10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10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10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10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10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10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10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10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10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10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10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10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10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10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10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10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10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10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10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10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10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10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10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10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10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10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10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10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10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10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10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10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10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10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10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10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10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10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10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10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10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10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10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10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10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10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10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10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10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1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10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10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10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10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10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10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10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10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10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10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10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10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10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10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10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10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10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10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10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10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10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10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10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10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10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10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10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10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10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10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10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10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10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10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10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10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10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1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10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10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10" hidden="1">#REF!</definedName>
    <definedName name="_RIVff3f98c6de364ca4bed1b0b672181238" localSheetId="2" hidden="1">#REF!</definedName>
    <definedName name="_RIVff3f98c6de364ca4bed1b0b672181238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0" hidden="1">#REF!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t" localSheetId="10" hidden="1">#REF!</definedName>
    <definedName name="t" localSheetId="2" hidden="1">#REF!</definedName>
    <definedName name="t" hidden="1">#REF!</definedName>
    <definedName name="TextRefCopyRangeCount" hidden="1">14</definedName>
    <definedName name="wrn.Entire._.Report." localSheetId="10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0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0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4" l="1"/>
  <c r="G3" i="14"/>
  <c r="I3" i="3"/>
  <c r="G3" i="3"/>
  <c r="I3" i="16"/>
  <c r="G3" i="16"/>
  <c r="I3" i="1"/>
  <c r="G3" i="1"/>
</calcChain>
</file>

<file path=xl/sharedStrings.xml><?xml version="1.0" encoding="utf-8"?>
<sst xmlns="http://schemas.openxmlformats.org/spreadsheetml/2006/main" count="296" uniqueCount="181">
  <si>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</si>
  <si>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</si>
  <si>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</si>
  <si>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</si>
  <si>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</si>
  <si>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</si>
  <si>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</si>
  <si>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</si>
  <si>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</si>
  <si>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</si>
  <si>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</si>
  <si>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</si>
  <si>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</si>
  <si>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</si>
  <si>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</si>
  <si>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</si>
  <si>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</si>
  <si>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</si>
  <si>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</si>
  <si>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</si>
  <si>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</si>
  <si>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</si>
  <si>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</si>
  <si>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</si>
  <si>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</si>
  <si>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</si>
  <si>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</si>
  <si>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</si>
  <si>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</si>
  <si>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</si>
  <si>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</si>
  <si>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</si>
  <si>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</si>
  <si>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</si>
  <si>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</si>
  <si>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</si>
  <si>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</si>
  <si>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</si>
  <si>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</si>
  <si>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</si>
  <si>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</si>
  <si>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</si>
  <si>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</si>
  <si>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</si>
  <si>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</si>
  <si>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</si>
  <si>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</si>
  <si>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</si>
  <si>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</si>
  <si>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</si>
  <si>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</si>
  <si>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</si>
  <si>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</si>
  <si>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</si>
  <si>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</si>
  <si>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</si>
  <si>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</si>
  <si>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</si>
  <si>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</si>
  <si>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</si>
  <si>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</si>
  <si>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</si>
  <si>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</si>
  <si>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</si>
  <si>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</si>
  <si>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</si>
  <si>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</si>
  <si>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</si>
  <si>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</si>
  <si>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</si>
  <si>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</si>
  <si>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</si>
  <si>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</si>
  <si>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</si>
  <si>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</si>
  <si>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</si>
  <si>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</si>
  <si>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Other investing activities, net</t>
  </si>
  <si>
    <t>Net cash used in investing activities</t>
  </si>
  <si>
    <t>FINANCING ACTIVITIES:</t>
  </si>
  <si>
    <t>Payments on revolving commitment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</si>
  <si>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</si>
  <si>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</si>
  <si>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</si>
  <si>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</si>
  <si>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Non-GAAP net income</t>
  </si>
  <si>
    <t>Free Cash Flow</t>
  </si>
  <si>
    <t>Non-cash interest expense</t>
  </si>
  <si>
    <t>Impact of non-GAAP tax rate</t>
  </si>
  <si>
    <t>Restructuring expense</t>
  </si>
  <si>
    <t>2021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</si>
  <si>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</si>
  <si>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</si>
  <si>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</si>
  <si>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</si>
  <si>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</si>
  <si>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Non-GAAP net income per share, diluted</t>
  </si>
  <si>
    <t>Other operating income, net</t>
  </si>
  <si>
    <t>2022</t>
  </si>
  <si>
    <t>Research and development</t>
  </si>
  <si>
    <t>Sales and marketing</t>
  </si>
  <si>
    <t>General and administrative</t>
  </si>
  <si>
    <t>Total stock-based compensation expense</t>
  </si>
  <si>
    <t>Expense on repurchase of convertible senior notes</t>
  </si>
  <si>
    <t>Repurchase of convertible senior notes</t>
  </si>
  <si>
    <t>Repurchase and retirement of common stock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</si>
  <si>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</si>
  <si>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</si>
  <si>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Non-GAAP gross profit</t>
  </si>
  <si>
    <t>Non-GAAP gross margin</t>
  </si>
  <si>
    <t>Total operating expense</t>
  </si>
  <si>
    <t>Amortization</t>
  </si>
  <si>
    <t xml:space="preserve">Gain on mark-to-market adjustment of 
   contingent consideration </t>
  </si>
  <si>
    <t>Non-GAAP operating expense</t>
  </si>
  <si>
    <t>Employee stock-based compensation plans</t>
  </si>
  <si>
    <t>Net cash provided by financing activities</t>
  </si>
  <si>
    <t>Net (decrease) increase in cash, cash equivalents and restricted cash</t>
  </si>
  <si>
    <t>Interest (income) expense</t>
  </si>
  <si>
    <t>Increase/
(Decrease) %</t>
  </si>
  <si>
    <t>As reported</t>
  </si>
  <si>
    <t>Currency changes</t>
  </si>
  <si>
    <t>As adjusted for constant currency</t>
  </si>
  <si>
    <t>Software revenue</t>
  </si>
  <si>
    <t>(in millions, except %)</t>
  </si>
  <si>
    <t>First Quarter 2023</t>
  </si>
  <si>
    <t>Full Year 2023</t>
  </si>
  <si>
    <t>Growth Rate</t>
  </si>
  <si>
    <t>Growth Rate - Constant Currency</t>
  </si>
  <si>
    <t>Net (Loss) Income</t>
  </si>
  <si>
    <t>December 31,</t>
  </si>
  <si>
    <t>CURRENT ASSETS</t>
  </si>
  <si>
    <t>CURRENT LIABILITIES</t>
  </si>
  <si>
    <t>Convertible senior notes, net</t>
  </si>
  <si>
    <t>STOCKHOLDERS’ EQUITY</t>
  </si>
  <si>
    <t>Preferred stock ($0.0001 par value), authorized 45,000 shares, none issued or outstanding</t>
  </si>
  <si>
    <t>Class A common stock, authorized 513,797 shares, issued and outstanding 52,277
   and 51,524 shares as of December 31, 2022 and 2021, respectively</t>
  </si>
  <si>
    <t>Class B common stock, authorized 41,203 shares, issued and outstanding 27,745
   shares as of December 31, 2022 and 2021</t>
  </si>
  <si>
    <t>Other (income) loss, net</t>
  </si>
  <si>
    <t>Income (loss) before income taxes</t>
  </si>
  <si>
    <t xml:space="preserve">Net income (loss) </t>
  </si>
  <si>
    <t>Income (loss) per share:</t>
  </si>
  <si>
    <t>Net income (loss) per share attributable to common
  stockholders, basic</t>
  </si>
  <si>
    <t>Net income (loss) per share attributable to common
  stockholders, diluted</t>
  </si>
  <si>
    <t>Weighted average number of shares used in computing
  net income (loss) per share, basic</t>
  </si>
  <si>
    <t>Weighted average number of shares used in computing
  net income (loss) per share, diluted</t>
  </si>
  <si>
    <t>Three Months Ended December 31,</t>
  </si>
  <si>
    <t xml:space="preserve"> Year Ended December 31,</t>
  </si>
  <si>
    <t>Cost of revenue-software</t>
  </si>
  <si>
    <t xml:space="preserve">Three Months Ended 
December 31, </t>
  </si>
  <si>
    <t xml:space="preserve">Twelve Months Ended 
December 31, </t>
  </si>
  <si>
    <t>Year Ended December 31,</t>
  </si>
  <si>
    <t xml:space="preserve">Net loss </t>
  </si>
  <si>
    <t>Adjustments to reconcile net loss to net cash provided by
   operating activities:</t>
  </si>
  <si>
    <t>Gain on mark-to-market adjustment of contingent consideration</t>
  </si>
  <si>
    <t>Proceeds from issuance of convertible senior notes,
   net of underwriters' discounts and commissions</t>
  </si>
  <si>
    <t>Payments for issuance costs of convertible senior notes</t>
  </si>
  <si>
    <t xml:space="preserve">Proceeds from private placement of common stock </t>
  </si>
  <si>
    <t>Net income (loss)</t>
  </si>
  <si>
    <r>
      <t>Impact of non-GAAP tax rate</t>
    </r>
    <r>
      <rPr>
        <vertAlign val="superscript"/>
        <sz val="10"/>
        <color theme="1"/>
        <rFont val="Times New Roman"/>
        <family val="1"/>
      </rPr>
      <t>(1)</t>
    </r>
  </si>
  <si>
    <t>Net income (loss) per share, diluted</t>
  </si>
  <si>
    <t>GAAP diluted shares outstanding:</t>
  </si>
  <si>
    <r>
      <t>Non-GAAP diluted shares outstanding:</t>
    </r>
    <r>
      <rPr>
        <vertAlign val="superscript"/>
        <sz val="10"/>
        <color theme="1"/>
        <rFont val="Times New Roman"/>
        <family val="1"/>
      </rPr>
      <t>(3)</t>
    </r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</si>
  <si>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>(1)</t>
    </r>
  </si>
  <si>
    <r>
      <t>Free Cash Flow</t>
    </r>
    <r>
      <rPr>
        <vertAlign val="superscript"/>
        <sz val="10"/>
        <color theme="1"/>
        <rFont val="Times New Roman"/>
        <family val="1"/>
      </rPr>
      <t>(1)</t>
    </r>
  </si>
  <si>
    <t>Three Months Ended 
December 31, 2022</t>
  </si>
  <si>
    <t>Three Months Ended December 31, 2021</t>
  </si>
  <si>
    <t>Billings</t>
  </si>
  <si>
    <t>Twelve Months Ended 
December 31, 2022</t>
  </si>
  <si>
    <t>Twelve Months Ended December 31, 2021</t>
  </si>
  <si>
    <t>Three Months Ending
March 31, 2023</t>
  </si>
  <si>
    <t>Year Ending
 December 31, 2023</t>
  </si>
  <si>
    <t>Net (loss) income</t>
  </si>
  <si>
    <t>Free cash flow</t>
  </si>
  <si>
    <t>Ending deferred revenue</t>
  </si>
  <si>
    <t>Beginning deferred revenue</t>
  </si>
  <si>
    <t>Deferred revenue acquired</t>
  </si>
  <si>
    <t>Twelve Months Ended
December 31,</t>
  </si>
  <si>
    <t>Three Months Ended
December 31,</t>
  </si>
  <si>
    <t>Post combination expense in connection with acquisitions</t>
  </si>
  <si>
    <t>Operating income (loss)</t>
  </si>
  <si>
    <t>Gross 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</si>
</sst>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  <numFmt numFmtId="168" formatCode="_(* #,##0.0_);_(* \(#,##0.0\);_(* &quot;—&quot;_);_(@_)"/>
    <numFmt numFmtId="169" formatCode="0.0%"/>
    <numFmt numFmtId="170" formatCode="_(&quot;$&quot;* #,##0.0_);_(&quot;$&quot;* \(#,##0.0\);_(&quot;$&quot;* &quot;-&quot;_);_(@_)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.5"/>
      <color theme="1"/>
      <name val="Times New Roman"/>
      <family val="2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9" fontId="1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4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1"/>
    <xf numFmtId="49" fontId="7" fillId="0" borderId="0" xfId="1" applyNumberFormat="1" applyAlignment="1">
      <alignment horizontal="left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169" fontId="3" fillId="0" borderId="0" xfId="2" applyNumberFormat="1" applyFont="1" applyFill="1" applyAlignment="1">
      <alignment horizontal="right"/>
    </xf>
    <xf numFmtId="16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49" fontId="2" fillId="0" borderId="4" xfId="0" quotePrefix="1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left"/>
    </xf>
    <xf numFmtId="9" fontId="3" fillId="0" borderId="0" xfId="2" applyFont="1" applyFill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13" fillId="2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left" vertical="center" wrapText="1"/>
    </xf>
    <xf numFmtId="8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2"/>
    </xf>
    <xf numFmtId="169" fontId="11" fillId="0" borderId="0" xfId="2" applyNumberFormat="1" applyFont="1" applyBorder="1" applyAlignment="1">
      <alignment vertical="center"/>
    </xf>
    <xf numFmtId="8" fontId="11" fillId="0" borderId="0" xfId="0" applyNumberFormat="1" applyFont="1" applyAlignment="1">
      <alignment horizontal="center" vertical="center" wrapText="1"/>
    </xf>
    <xf numFmtId="8" fontId="11" fillId="0" borderId="0" xfId="0" applyNumberFormat="1" applyFont="1" applyAlignment="1">
      <alignment vertical="center" wrapText="1"/>
    </xf>
    <xf numFmtId="0" fontId="10" fillId="2" borderId="6" xfId="0" applyFont="1" applyFill="1" applyBorder="1" applyAlignment="1">
      <alignment horizontal="left" vertical="top" wrapText="1" indent="2"/>
    </xf>
    <xf numFmtId="166" fontId="3" fillId="0" borderId="0" xfId="0" applyNumberFormat="1" applyFont="1" applyAlignment="1">
      <alignment vertical="center" wrapText="1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0" fontId="6" fillId="0" borderId="0" xfId="1" quotePrefix="1" applyFont="1" applyAlignment="1">
      <alignment horizontal="left" vertical="top" wrapText="1"/>
    </xf>
    <xf numFmtId="49" fontId="7" fillId="0" borderId="0" xfId="1" quotePrefix="1" applyNumberFormat="1" applyAlignment="1">
      <alignment horizontal="left" wrapText="1"/>
    </xf>
    <xf numFmtId="0" fontId="7" fillId="0" borderId="0" xfId="1" applyAlignment="1">
      <alignment horizontal="right"/>
    </xf>
    <xf numFmtId="0" fontId="7" fillId="0" borderId="0" xfId="1" quotePrefix="1" applyAlignment="1">
      <alignment horizontal="left" vertical="top" wrapText="1"/>
    </xf>
    <xf numFmtId="0" fontId="7" fillId="0" borderId="0" xfId="1" quotePrefix="1" applyAlignment="1">
      <alignment horizontal="left" vertical="top" wrapText="1" indent="2"/>
    </xf>
    <xf numFmtId="42" fontId="7" fillId="0" borderId="0" xfId="1" applyNumberFormat="1" applyAlignment="1">
      <alignment horizontal="right"/>
    </xf>
    <xf numFmtId="41" fontId="7" fillId="0" borderId="0" xfId="1" applyNumberFormat="1" applyAlignment="1">
      <alignment horizontal="right"/>
    </xf>
    <xf numFmtId="41" fontId="7" fillId="0" borderId="1" xfId="1" applyNumberFormat="1" applyBorder="1" applyAlignment="1">
      <alignment horizontal="right"/>
    </xf>
    <xf numFmtId="0" fontId="7" fillId="0" borderId="0" xfId="1" quotePrefix="1" applyAlignment="1">
      <alignment horizontal="left" vertical="top" wrapText="1" indent="4"/>
    </xf>
    <xf numFmtId="42" fontId="7" fillId="0" borderId="8" xfId="1" applyNumberFormat="1" applyBorder="1" applyAlignment="1">
      <alignment horizontal="right"/>
    </xf>
    <xf numFmtId="165" fontId="7" fillId="0" borderId="0" xfId="1" applyNumberFormat="1" applyAlignment="1">
      <alignment horizontal="right"/>
    </xf>
    <xf numFmtId="167" fontId="7" fillId="0" borderId="0" xfId="1" applyNumberFormat="1" applyAlignment="1">
      <alignment horizontal="right"/>
    </xf>
    <xf numFmtId="41" fontId="7" fillId="0" borderId="2" xfId="1" applyNumberFormat="1" applyBorder="1" applyAlignment="1">
      <alignment horizontal="right"/>
    </xf>
    <xf numFmtId="164" fontId="7" fillId="0" borderId="0" xfId="1" applyNumberFormat="1" applyAlignment="1">
      <alignment horizontal="right"/>
    </xf>
    <xf numFmtId="41" fontId="7" fillId="0" borderId="4" xfId="1" applyNumberFormat="1" applyBorder="1" applyAlignment="1">
      <alignment horizontal="right"/>
    </xf>
    <xf numFmtId="0" fontId="7" fillId="0" borderId="0" xfId="1" quotePrefix="1" applyAlignment="1">
      <alignment horizontal="left" vertical="top"/>
    </xf>
    <xf numFmtId="41" fontId="7" fillId="0" borderId="0" xfId="1" applyNumberFormat="1"/>
    <xf numFmtId="49" fontId="2" fillId="0" borderId="0" xfId="1" applyNumberFormat="1" applyFont="1" applyAlignment="1">
      <alignment horizontal="left" wrapText="1"/>
    </xf>
    <xf numFmtId="0" fontId="1" fillId="0" borderId="0" xfId="1" applyFont="1"/>
    <xf numFmtId="0" fontId="2" fillId="0" borderId="1" xfId="1" applyFont="1" applyBorder="1" applyAlignment="1">
      <alignment horizontal="center" wrapText="1"/>
    </xf>
    <xf numFmtId="0" fontId="15" fillId="0" borderId="0" xfId="1" quotePrefix="1" applyFont="1" applyAlignment="1">
      <alignment horizontal="left" vertical="top"/>
    </xf>
    <xf numFmtId="49" fontId="15" fillId="0" borderId="0" xfId="1" quotePrefix="1" applyNumberFormat="1" applyFont="1" applyAlignment="1">
      <alignment horizontal="left"/>
    </xf>
    <xf numFmtId="44" fontId="15" fillId="0" borderId="0" xfId="1" applyNumberFormat="1" applyFont="1" applyAlignment="1">
      <alignment horizontal="right"/>
    </xf>
    <xf numFmtId="49" fontId="15" fillId="0" borderId="0" xfId="1" applyNumberFormat="1" applyFont="1" applyAlignment="1">
      <alignment horizontal="left"/>
    </xf>
    <xf numFmtId="0" fontId="15" fillId="0" borderId="0" xfId="1" quotePrefix="1" applyFont="1" applyAlignment="1">
      <alignment horizontal="left" vertical="top" indent="2"/>
    </xf>
    <xf numFmtId="42" fontId="15" fillId="0" borderId="0" xfId="1" applyNumberFormat="1" applyFont="1" applyAlignment="1">
      <alignment horizontal="right"/>
    </xf>
    <xf numFmtId="0" fontId="15" fillId="0" borderId="0" xfId="1" quotePrefix="1" applyFont="1" applyAlignment="1">
      <alignment horizontal="left" vertical="top" wrapText="1" indent="2"/>
    </xf>
    <xf numFmtId="49" fontId="15" fillId="0" borderId="0" xfId="1" quotePrefix="1" applyNumberFormat="1" applyFont="1" applyAlignment="1">
      <alignment horizontal="left" wrapText="1"/>
    </xf>
    <xf numFmtId="0" fontId="15" fillId="0" borderId="0" xfId="1" applyFont="1" applyAlignment="1">
      <alignment horizontal="right"/>
    </xf>
    <xf numFmtId="0" fontId="15" fillId="0" borderId="0" xfId="1" quotePrefix="1" applyFont="1" applyAlignment="1">
      <alignment horizontal="left" vertical="top" indent="4"/>
    </xf>
    <xf numFmtId="41" fontId="15" fillId="0" borderId="0" xfId="1" applyNumberFormat="1" applyFont="1" applyAlignment="1">
      <alignment horizontal="right"/>
    </xf>
    <xf numFmtId="167" fontId="15" fillId="0" borderId="0" xfId="1" applyNumberFormat="1" applyFont="1" applyAlignment="1">
      <alignment horizontal="right"/>
    </xf>
    <xf numFmtId="164" fontId="15" fillId="0" borderId="0" xfId="1" applyNumberFormat="1" applyFont="1" applyAlignment="1">
      <alignment horizontal="right"/>
    </xf>
    <xf numFmtId="41" fontId="15" fillId="0" borderId="1" xfId="1" applyNumberFormat="1" applyFont="1" applyBorder="1" applyAlignment="1">
      <alignment horizontal="right"/>
    </xf>
    <xf numFmtId="0" fontId="15" fillId="0" borderId="0" xfId="1" quotePrefix="1" applyFont="1" applyAlignment="1">
      <alignment horizontal="left" vertical="top" indent="6"/>
    </xf>
    <xf numFmtId="164" fontId="15" fillId="0" borderId="1" xfId="1" applyNumberFormat="1" applyFont="1" applyBorder="1" applyAlignment="1">
      <alignment horizontal="right"/>
    </xf>
    <xf numFmtId="168" fontId="15" fillId="0" borderId="0" xfId="1" applyNumberFormat="1" applyFont="1" applyAlignment="1">
      <alignment horizontal="right"/>
    </xf>
    <xf numFmtId="0" fontId="15" fillId="0" borderId="0" xfId="1" quotePrefix="1" applyFont="1" applyAlignment="1">
      <alignment horizontal="left" vertical="top" wrapText="1"/>
    </xf>
    <xf numFmtId="41" fontId="15" fillId="0" borderId="4" xfId="1" applyNumberFormat="1" applyFont="1" applyBorder="1" applyAlignment="1">
      <alignment horizontal="right"/>
    </xf>
    <xf numFmtId="42" fontId="15" fillId="0" borderId="3" xfId="1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4" borderId="0" xfId="0" applyNumberFormat="1" applyFont="1" applyFill="1" applyAlignment="1">
      <alignment horizontal="right"/>
    </xf>
    <xf numFmtId="41" fontId="5" fillId="0" borderId="0" xfId="0" applyNumberFormat="1" applyFont="1" applyAlignment="1">
      <alignment horizontal="left"/>
    </xf>
    <xf numFmtId="170" fontId="0" fillId="0" borderId="0" xfId="0" applyNumberFormat="1"/>
    <xf numFmtId="169" fontId="0" fillId="0" borderId="0" xfId="2" applyNumberFormat="1" applyFont="1"/>
    <xf numFmtId="49" fontId="16" fillId="0" borderId="0" xfId="0" applyNumberFormat="1" applyFont="1" applyAlignment="1">
      <alignment horizontal="left"/>
    </xf>
    <xf numFmtId="42" fontId="3" fillId="0" borderId="3" xfId="0" applyNumberFormat="1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1" xfId="1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42" fontId="3" fillId="0" borderId="0" xfId="0" applyNumberFormat="1" applyFont="1" applyBorder="1" applyAlignment="1">
      <alignment horizontal="right"/>
    </xf>
  </cellXfs>
  <cellStyles count="3">
    <cellStyle name="Normal" xfId="0" builtinId="0"/>
    <cellStyle name="Normal 2 6 2" xfId="1" xr:uid="{111DDC58-4094-4975-96E2-EE3AE6BDBD90}"/>
    <cellStyle name="Percent" xfId="2" builtinId="5"/>
  </cellStyles>
  <dxfs count="66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sheetPr>
    <tabColor rgb="FFCCECFF"/>
  </sheetPr>
  <dimension ref="A1:I13"/>
  <sheetViews>
    <sheetView showGridLines="0" zoomScale="120" zoomScaleNormal="120" workbookViewId="0">
      <selection activeCell="E21" sqref="E21"/>
    </sheetView>
  </sheetViews>
  <sheetFormatPr defaultRowHeight="14.4" x14ac:dyDescent="0.3"/>
  <cols>
    <col min="1" max="1" width="37.33203125" customWidth="1"/>
    <col min="2" max="2" width="1.5546875" customWidth="1"/>
    <col min="3" max="3" width="9.6640625" customWidth="1"/>
    <col min="4" max="4" width="8.88671875" style="40"/>
    <col min="5" max="5" width="9.77734375" customWidth="1"/>
    <col min="6" max="6" width="1.5546875" customWidth="1"/>
    <col min="7" max="7" width="9.88671875" customWidth="1"/>
    <col min="8" max="8" width="8.88671875" style="40"/>
    <col min="9" max="9" width="9.44140625" customWidth="1"/>
  </cols>
  <sheetData>
    <row r="1" spans="1:9" ht="15" customHeight="1" thickBot="1" x14ac:dyDescent="0.35">
      <c r="A1" s="39"/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3">
      <c r="A2" s="64" t="s">
        <v>123</v>
      </c>
      <c r="B2" s="65"/>
      <c r="C2" s="130" t="s">
        <v>124</v>
      </c>
      <c r="D2" s="130"/>
      <c r="E2" s="130"/>
      <c r="F2" s="65"/>
      <c r="G2" s="130" t="s">
        <v>125</v>
      </c>
      <c r="H2" s="130"/>
      <c r="I2" s="130"/>
    </row>
    <row r="3" spans="1:9" ht="15" customHeight="1" x14ac:dyDescent="0.3">
      <c r="A3" s="66" t="s">
        <v>11</v>
      </c>
      <c r="B3" s="67"/>
      <c r="C3" s="68">
        <v>139</v>
      </c>
      <c r="D3" s="69" t="s">
        <v>12</v>
      </c>
      <c r="E3" s="68">
        <v>142</v>
      </c>
      <c r="F3" s="67"/>
      <c r="G3" s="68">
        <v>550</v>
      </c>
      <c r="H3" s="69" t="s">
        <v>12</v>
      </c>
      <c r="I3" s="68">
        <v>560</v>
      </c>
    </row>
    <row r="4" spans="1:9" ht="15" customHeight="1" x14ac:dyDescent="0.3">
      <c r="A4" s="70" t="s">
        <v>126</v>
      </c>
      <c r="B4" s="67"/>
      <c r="C4" s="71">
        <v>-1.2999999999999999E-2</v>
      </c>
      <c r="D4" s="72"/>
      <c r="E4" s="71">
        <v>8.0000000000000002E-3</v>
      </c>
      <c r="F4" s="73"/>
      <c r="G4" s="71">
        <v>8.5999999999999993E-2</v>
      </c>
      <c r="H4" s="72"/>
      <c r="I4" s="71">
        <v>0.106</v>
      </c>
    </row>
    <row r="5" spans="1:9" ht="15" customHeight="1" x14ac:dyDescent="0.3">
      <c r="A5" s="74" t="s">
        <v>127</v>
      </c>
      <c r="B5" s="67"/>
      <c r="C5" s="71">
        <v>3.6999999999999998E-2</v>
      </c>
      <c r="D5" s="72"/>
      <c r="E5" s="71">
        <v>5.8999999999999997E-2</v>
      </c>
      <c r="F5" s="73"/>
      <c r="G5" s="71">
        <v>9.5000000000000001E-2</v>
      </c>
      <c r="H5" s="72"/>
      <c r="I5" s="71">
        <v>0.114</v>
      </c>
    </row>
    <row r="6" spans="1:9" ht="15" customHeight="1" x14ac:dyDescent="0.3">
      <c r="A6" s="66" t="s">
        <v>13</v>
      </c>
      <c r="B6" s="67"/>
      <c r="C6" s="68">
        <v>155</v>
      </c>
      <c r="D6" s="69"/>
      <c r="E6" s="68">
        <v>158</v>
      </c>
      <c r="F6" s="67"/>
      <c r="G6" s="68">
        <v>613</v>
      </c>
      <c r="I6" s="68">
        <v>623</v>
      </c>
    </row>
    <row r="7" spans="1:9" ht="15" customHeight="1" x14ac:dyDescent="0.3">
      <c r="A7" s="70" t="s">
        <v>126</v>
      </c>
      <c r="B7" s="67"/>
      <c r="C7" s="71">
        <v>-0.03</v>
      </c>
      <c r="D7" s="72"/>
      <c r="E7" s="71">
        <v>-1.0999999999999999E-2</v>
      </c>
      <c r="F7" s="73"/>
      <c r="G7" s="71">
        <v>7.0999999999999994E-2</v>
      </c>
      <c r="H7" s="72"/>
      <c r="I7" s="71">
        <v>8.8999999999999996E-2</v>
      </c>
    </row>
    <row r="8" spans="1:9" ht="15" customHeight="1" x14ac:dyDescent="0.3">
      <c r="A8" s="70" t="s">
        <v>127</v>
      </c>
      <c r="B8" s="67"/>
      <c r="C8" s="71">
        <v>0.02</v>
      </c>
      <c r="D8" s="72"/>
      <c r="E8" s="71">
        <v>3.9E-2</v>
      </c>
      <c r="F8" s="73"/>
      <c r="G8" s="71">
        <v>0.08</v>
      </c>
      <c r="H8" s="72"/>
      <c r="I8" s="71">
        <v>9.7000000000000003E-2</v>
      </c>
    </row>
    <row r="9" spans="1:9" ht="15" customHeight="1" x14ac:dyDescent="0.3">
      <c r="A9" s="66" t="s">
        <v>128</v>
      </c>
      <c r="B9" s="67"/>
      <c r="C9" s="68">
        <v>-0.4</v>
      </c>
      <c r="D9" s="69"/>
      <c r="E9" s="68">
        <v>1.5</v>
      </c>
      <c r="F9" s="67"/>
      <c r="G9" s="68">
        <v>-16.399999999999999</v>
      </c>
      <c r="I9" s="68">
        <v>-6.7</v>
      </c>
    </row>
    <row r="10" spans="1:9" x14ac:dyDescent="0.3">
      <c r="A10" s="66" t="s">
        <v>91</v>
      </c>
      <c r="B10" s="67"/>
      <c r="C10" s="68">
        <v>24.2</v>
      </c>
      <c r="D10" s="69"/>
      <c r="E10" s="68">
        <v>25.7</v>
      </c>
      <c r="F10" s="67"/>
      <c r="G10" s="68">
        <v>85.4</v>
      </c>
      <c r="I10" s="68">
        <v>92.8</v>
      </c>
    </row>
    <row r="11" spans="1:9" x14ac:dyDescent="0.3">
      <c r="A11" s="66" t="s">
        <v>8</v>
      </c>
      <c r="B11" s="67"/>
      <c r="C11" s="68">
        <v>34</v>
      </c>
      <c r="D11" s="69"/>
      <c r="E11" s="68">
        <v>36</v>
      </c>
      <c r="F11" s="67"/>
      <c r="G11" s="68">
        <v>120</v>
      </c>
      <c r="I11" s="68">
        <v>130</v>
      </c>
    </row>
    <row r="12" spans="1:9" x14ac:dyDescent="0.3">
      <c r="A12" s="66" t="s">
        <v>92</v>
      </c>
      <c r="B12" s="67"/>
      <c r="C12" s="75"/>
      <c r="D12" s="69"/>
      <c r="E12" s="75"/>
      <c r="F12" s="67"/>
      <c r="G12" s="68">
        <v>118</v>
      </c>
      <c r="I12" s="68">
        <v>126</v>
      </c>
    </row>
    <row r="13" spans="1:9" x14ac:dyDescent="0.3">
      <c r="A13" s="66" t="s">
        <v>86</v>
      </c>
      <c r="B13" s="67"/>
      <c r="C13" s="75"/>
      <c r="D13" s="69"/>
      <c r="E13" s="75"/>
      <c r="F13" s="67"/>
      <c r="G13" s="68">
        <v>108</v>
      </c>
      <c r="I13" s="68">
        <v>116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BC67-B549-4DDB-98D3-077CCF0BDD01}">
  <sheetPr>
    <tabColor rgb="FFCCECFF"/>
  </sheetPr>
  <dimension ref="A1:I9"/>
  <sheetViews>
    <sheetView zoomScale="110" zoomScaleNormal="110" workbookViewId="0">
      <selection activeCell="C8" sqref="C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ht="24" customHeight="1" x14ac:dyDescent="0.3">
      <c r="A2" s="1"/>
      <c r="B2" s="2"/>
      <c r="C2" s="133" t="s">
        <v>177</v>
      </c>
      <c r="D2" s="133"/>
      <c r="E2" s="133"/>
      <c r="F2" s="36"/>
      <c r="G2" s="133" t="s">
        <v>176</v>
      </c>
      <c r="H2" s="133"/>
      <c r="I2" s="133"/>
    </row>
    <row r="3" spans="1:9" x14ac:dyDescent="0.3">
      <c r="A3" s="3" t="s">
        <v>4</v>
      </c>
      <c r="B3" s="4"/>
      <c r="C3" s="55">
        <v>2022</v>
      </c>
      <c r="D3" s="5"/>
      <c r="E3" s="55">
        <v>2021</v>
      </c>
      <c r="F3" s="5"/>
      <c r="G3" s="55">
        <v>2022</v>
      </c>
      <c r="H3" s="5"/>
      <c r="I3" s="55">
        <v>2021</v>
      </c>
    </row>
    <row r="4" spans="1:9" x14ac:dyDescent="0.3">
      <c r="A4" s="6" t="s">
        <v>17</v>
      </c>
      <c r="B4" s="6"/>
      <c r="C4" s="7">
        <v>160433</v>
      </c>
      <c r="D4" s="8"/>
      <c r="E4" s="7">
        <v>140797</v>
      </c>
      <c r="F4" s="8"/>
      <c r="G4" s="7">
        <v>572221</v>
      </c>
      <c r="H4" s="8"/>
      <c r="I4" s="7">
        <v>532179</v>
      </c>
    </row>
    <row r="5" spans="1:9" x14ac:dyDescent="0.3">
      <c r="A5" s="6" t="s">
        <v>173</v>
      </c>
      <c r="B5" s="6"/>
      <c r="C5" s="9">
        <v>144460</v>
      </c>
      <c r="D5" s="8"/>
      <c r="E5" s="9">
        <v>106032</v>
      </c>
      <c r="F5" s="8"/>
      <c r="G5" s="9">
        <v>144460</v>
      </c>
      <c r="H5" s="8"/>
      <c r="I5" s="9">
        <v>106032</v>
      </c>
    </row>
    <row r="6" spans="1:9" x14ac:dyDescent="0.3">
      <c r="A6" s="6" t="s">
        <v>174</v>
      </c>
      <c r="B6" s="6"/>
      <c r="C6" s="9">
        <v>-116540</v>
      </c>
      <c r="D6" s="8"/>
      <c r="E6" s="9">
        <v>-84428</v>
      </c>
      <c r="F6" s="8"/>
      <c r="G6" s="9">
        <v>-106032</v>
      </c>
      <c r="H6" s="8"/>
      <c r="I6" s="9">
        <v>-95079</v>
      </c>
    </row>
    <row r="7" spans="1:9" x14ac:dyDescent="0.3">
      <c r="A7" s="6" t="s">
        <v>175</v>
      </c>
      <c r="B7" s="6"/>
      <c r="C7" s="9">
        <v>-449</v>
      </c>
      <c r="D7" s="8"/>
      <c r="E7" s="9">
        <v>-3277</v>
      </c>
      <c r="F7" s="8"/>
      <c r="G7" s="9">
        <v>-3047</v>
      </c>
      <c r="H7" s="8"/>
      <c r="I7" s="9">
        <v>-3277</v>
      </c>
    </row>
    <row r="8" spans="1:9" ht="15" thickBot="1" x14ac:dyDescent="0.35">
      <c r="A8" s="6" t="s">
        <v>166</v>
      </c>
      <c r="B8" s="6"/>
      <c r="C8" s="12">
        <v>187904</v>
      </c>
      <c r="D8" s="128"/>
      <c r="E8" s="12">
        <v>159124</v>
      </c>
      <c r="F8" s="128"/>
      <c r="G8" s="12">
        <v>607602</v>
      </c>
      <c r="H8" s="128"/>
      <c r="I8" s="12">
        <v>539855</v>
      </c>
    </row>
    <row r="9" spans="1:9" ht="15" thickTop="1" x14ac:dyDescent="0.3"/>
  </sheetData>
  <mergeCells count="3">
    <mergeCell ref="C1:I1"/>
    <mergeCell ref="C2:E2"/>
    <mergeCell ref="G2:I2"/>
  </mergeCells>
  <conditionalFormatting sqref="A4:I8">
    <cfRule type="expression" dxfId="13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CCAD-72AD-4D15-9EE5-3CCC494FE5B2}">
  <sheetPr>
    <tabColor rgb="FFCCECFF"/>
  </sheetPr>
  <dimension ref="A1:Q16"/>
  <sheetViews>
    <sheetView zoomScale="110" zoomScaleNormal="110" workbookViewId="0">
      <selection activeCell="R21" sqref="R21"/>
    </sheetView>
  </sheetViews>
  <sheetFormatPr defaultRowHeight="14.4" x14ac:dyDescent="0.3"/>
  <cols>
    <col min="1" max="1" width="15.6640625" customWidth="1"/>
    <col min="2" max="2" width="1.5546875" customWidth="1"/>
    <col min="3" max="3" width="10.77734375" customWidth="1"/>
    <col min="4" max="4" width="1.5546875" customWidth="1"/>
    <col min="5" max="5" width="10.77734375" customWidth="1"/>
    <col min="6" max="6" width="1.5546875" customWidth="1"/>
    <col min="7" max="7" width="10.77734375" customWidth="1"/>
    <col min="8" max="8" width="1.5546875" customWidth="1"/>
    <col min="9" max="9" width="11.6640625" customWidth="1"/>
    <col min="10" max="10" width="1.5546875" customWidth="1"/>
    <col min="11" max="11" width="10.77734375" customWidth="1"/>
    <col min="12" max="12" width="1.5546875" customWidth="1"/>
    <col min="13" max="13" width="10.77734375" customWidth="1"/>
    <col min="14" max="14" width="1.77734375" customWidth="1"/>
  </cols>
  <sheetData>
    <row r="1" spans="1:17" x14ac:dyDescent="0.3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7" ht="49.95" customHeight="1" x14ac:dyDescent="0.3">
      <c r="A2" s="1"/>
      <c r="B2" s="2"/>
      <c r="C2" s="133" t="s">
        <v>164</v>
      </c>
      <c r="D2" s="133"/>
      <c r="E2" s="133"/>
      <c r="F2" s="133"/>
      <c r="G2" s="133"/>
      <c r="H2" s="36"/>
      <c r="I2" s="57" t="s">
        <v>165</v>
      </c>
      <c r="J2" s="36"/>
      <c r="K2" s="133" t="s">
        <v>118</v>
      </c>
      <c r="L2" s="133"/>
      <c r="M2" s="133"/>
    </row>
    <row r="3" spans="1:17" ht="37.200000000000003" customHeight="1" x14ac:dyDescent="0.3">
      <c r="A3" s="3" t="s">
        <v>4</v>
      </c>
      <c r="B3" s="4"/>
      <c r="C3" s="38" t="s">
        <v>119</v>
      </c>
      <c r="D3" s="58"/>
      <c r="E3" s="38" t="s">
        <v>120</v>
      </c>
      <c r="F3" s="58"/>
      <c r="G3" s="38" t="s">
        <v>121</v>
      </c>
      <c r="H3" s="58"/>
      <c r="I3" s="38" t="s">
        <v>119</v>
      </c>
      <c r="J3" s="58"/>
      <c r="K3" s="38" t="s">
        <v>119</v>
      </c>
      <c r="L3" s="58"/>
      <c r="M3" s="38" t="s">
        <v>121</v>
      </c>
      <c r="N3" s="62"/>
    </row>
    <row r="4" spans="1:17" x14ac:dyDescent="0.3">
      <c r="A4" s="6" t="s">
        <v>122</v>
      </c>
      <c r="B4" s="6"/>
      <c r="C4" s="59">
        <v>145</v>
      </c>
      <c r="D4" s="60"/>
      <c r="E4" s="59">
        <v>8.5</v>
      </c>
      <c r="F4" s="60"/>
      <c r="G4" s="59">
        <v>153.5</v>
      </c>
      <c r="H4" s="60"/>
      <c r="I4" s="59">
        <v>122.4</v>
      </c>
      <c r="J4" s="8"/>
      <c r="K4" s="51">
        <v>0.185</v>
      </c>
      <c r="L4" s="61"/>
      <c r="M4" s="51">
        <v>0.255</v>
      </c>
    </row>
    <row r="5" spans="1:17" x14ac:dyDescent="0.3">
      <c r="A5" s="6" t="s">
        <v>25</v>
      </c>
      <c r="B5" s="6"/>
      <c r="C5" s="59">
        <v>160.4</v>
      </c>
      <c r="D5" s="60"/>
      <c r="E5" s="59">
        <v>9.2999999999999829</v>
      </c>
      <c r="F5" s="60"/>
      <c r="G5" s="59">
        <v>169.7</v>
      </c>
      <c r="H5" s="60"/>
      <c r="I5" s="59">
        <v>140.80000000000001</v>
      </c>
      <c r="J5" s="8"/>
      <c r="K5" s="51">
        <v>0.13900000000000001</v>
      </c>
      <c r="L5" s="61"/>
      <c r="M5" s="51">
        <v>0.20599999999999999</v>
      </c>
    </row>
    <row r="6" spans="1:17" x14ac:dyDescent="0.3">
      <c r="A6" s="6" t="s">
        <v>166</v>
      </c>
      <c r="B6" s="6"/>
      <c r="C6" s="59">
        <v>187.9</v>
      </c>
      <c r="D6" s="60"/>
      <c r="E6" s="59">
        <v>8.1999999999999886</v>
      </c>
      <c r="F6" s="60"/>
      <c r="G6" s="59">
        <v>196.1</v>
      </c>
      <c r="H6" s="60"/>
      <c r="I6" s="59">
        <v>159.1</v>
      </c>
      <c r="J6" s="8"/>
      <c r="K6" s="51">
        <v>0.18099999999999999</v>
      </c>
      <c r="L6" s="61"/>
      <c r="M6" s="51">
        <v>0.23200000000000001</v>
      </c>
      <c r="Q6" s="125"/>
    </row>
    <row r="7" spans="1:17" x14ac:dyDescent="0.3">
      <c r="A7" s="6" t="s">
        <v>8</v>
      </c>
      <c r="B7" s="6"/>
      <c r="C7" s="59">
        <v>38.700000000000003</v>
      </c>
      <c r="D7" s="60"/>
      <c r="E7" s="59">
        <v>3</v>
      </c>
      <c r="F7" s="60"/>
      <c r="G7" s="59">
        <v>41.7</v>
      </c>
      <c r="H7" s="60"/>
      <c r="I7" s="59">
        <v>24</v>
      </c>
      <c r="J7" s="8"/>
      <c r="K7" s="51">
        <v>0.61699999999999999</v>
      </c>
      <c r="L7" s="61"/>
      <c r="M7" s="51">
        <v>0.73899999999999999</v>
      </c>
      <c r="Q7" s="63"/>
    </row>
    <row r="8" spans="1:17" x14ac:dyDescent="0.3">
      <c r="Q8" s="126"/>
    </row>
    <row r="10" spans="1:17" x14ac:dyDescent="0.3">
      <c r="C10" s="132" t="s">
        <v>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7" ht="49.8" customHeight="1" x14ac:dyDescent="0.3">
      <c r="A11" s="1"/>
      <c r="B11" s="2"/>
      <c r="C11" s="133" t="s">
        <v>167</v>
      </c>
      <c r="D11" s="133"/>
      <c r="E11" s="133"/>
      <c r="F11" s="133"/>
      <c r="G11" s="133"/>
      <c r="H11" s="36"/>
      <c r="I11" s="57" t="s">
        <v>168</v>
      </c>
      <c r="J11" s="36"/>
      <c r="K11" s="133" t="s">
        <v>118</v>
      </c>
      <c r="L11" s="133"/>
      <c r="M11" s="133"/>
    </row>
    <row r="12" spans="1:17" ht="37.799999999999997" customHeight="1" x14ac:dyDescent="0.3">
      <c r="A12" s="3" t="s">
        <v>4</v>
      </c>
      <c r="B12" s="4"/>
      <c r="C12" s="38" t="s">
        <v>119</v>
      </c>
      <c r="D12" s="58"/>
      <c r="E12" s="38" t="s">
        <v>120</v>
      </c>
      <c r="F12" s="58"/>
      <c r="G12" s="38" t="s">
        <v>121</v>
      </c>
      <c r="H12" s="58"/>
      <c r="I12" s="38" t="s">
        <v>119</v>
      </c>
      <c r="J12" s="58"/>
      <c r="K12" s="38" t="s">
        <v>119</v>
      </c>
      <c r="L12" s="58"/>
      <c r="M12" s="38" t="s">
        <v>121</v>
      </c>
    </row>
    <row r="13" spans="1:17" x14ac:dyDescent="0.3">
      <c r="A13" s="6" t="s">
        <v>122</v>
      </c>
      <c r="B13" s="6"/>
      <c r="C13" s="59">
        <v>506.5</v>
      </c>
      <c r="D13" s="60"/>
      <c r="E13" s="59">
        <v>27</v>
      </c>
      <c r="F13" s="60"/>
      <c r="G13" s="59">
        <v>533.5</v>
      </c>
      <c r="H13" s="60"/>
      <c r="I13" s="59">
        <v>453.7</v>
      </c>
      <c r="J13" s="8"/>
      <c r="K13" s="51">
        <v>0.11637646021600179</v>
      </c>
      <c r="L13" s="61"/>
      <c r="M13" s="51">
        <v>0.17599999999999999</v>
      </c>
    </row>
    <row r="14" spans="1:17" x14ac:dyDescent="0.3">
      <c r="A14" s="6" t="s">
        <v>25</v>
      </c>
      <c r="B14" s="6"/>
      <c r="C14" s="59">
        <v>572.20000000000005</v>
      </c>
      <c r="D14" s="60"/>
      <c r="E14" s="59">
        <v>29.5</v>
      </c>
      <c r="F14" s="60"/>
      <c r="G14" s="59">
        <v>601.70000000000005</v>
      </c>
      <c r="H14" s="60"/>
      <c r="I14" s="59">
        <v>532.20000000000005</v>
      </c>
      <c r="J14" s="8"/>
      <c r="K14" s="51">
        <v>7.5159714393085303E-2</v>
      </c>
      <c r="L14" s="61"/>
      <c r="M14" s="51">
        <v>0.13100000000000001</v>
      </c>
    </row>
    <row r="15" spans="1:17" x14ac:dyDescent="0.3">
      <c r="A15" s="6" t="s">
        <v>166</v>
      </c>
      <c r="B15" s="6"/>
      <c r="C15" s="59">
        <v>607.6</v>
      </c>
      <c r="D15" s="60"/>
      <c r="E15" s="59">
        <v>32</v>
      </c>
      <c r="F15" s="60"/>
      <c r="G15" s="59">
        <v>639.6</v>
      </c>
      <c r="H15" s="60"/>
      <c r="I15" s="59">
        <v>539.9</v>
      </c>
      <c r="J15" s="8"/>
      <c r="K15" s="51">
        <v>0.125</v>
      </c>
      <c r="L15" s="61"/>
      <c r="M15" s="51">
        <v>0.185</v>
      </c>
    </row>
    <row r="16" spans="1:17" x14ac:dyDescent="0.3">
      <c r="A16" s="6" t="s">
        <v>8</v>
      </c>
      <c r="B16" s="6"/>
      <c r="C16" s="59">
        <v>108.6</v>
      </c>
      <c r="D16" s="60"/>
      <c r="E16" s="59">
        <v>7.2000000000000028</v>
      </c>
      <c r="F16" s="60"/>
      <c r="G16" s="59">
        <v>115.8</v>
      </c>
      <c r="H16" s="60"/>
      <c r="I16" s="59">
        <v>85.3</v>
      </c>
      <c r="J16" s="8"/>
      <c r="K16" s="51">
        <v>0.27400000000000002</v>
      </c>
      <c r="L16" s="61"/>
      <c r="M16" s="51">
        <v>0.35799999999999998</v>
      </c>
    </row>
  </sheetData>
  <mergeCells count="6">
    <mergeCell ref="C11:G11"/>
    <mergeCell ref="K11:M11"/>
    <mergeCell ref="C1:M1"/>
    <mergeCell ref="C2:G2"/>
    <mergeCell ref="K2:M2"/>
    <mergeCell ref="C10:M10"/>
  </mergeCells>
  <conditionalFormatting sqref="A4:D5 F4:M5 F7:M7 A7:D7">
    <cfRule type="expression" dxfId="12" priority="8" stopIfTrue="1">
      <formula>IF(COUNTA($A4)=0,0,MOD(SUBTOTAL(103,$A$4:$A4),2)=1)</formula>
    </cfRule>
  </conditionalFormatting>
  <conditionalFormatting sqref="E4:E5 E7">
    <cfRule type="expression" dxfId="11" priority="7" stopIfTrue="1">
      <formula>IF(COUNTA($A4)=0,0,MOD(SUBTOTAL(103,$A$4:$A4),2)=1)</formula>
    </cfRule>
  </conditionalFormatting>
  <conditionalFormatting sqref="A13:D14 F13:M14 F16:M16 A16:D16">
    <cfRule type="expression" dxfId="10" priority="6" stopIfTrue="1">
      <formula>IF(COUNTA($A13)=0,0,MOD(SUBTOTAL(103,$A$4:$A13),2)=1)</formula>
    </cfRule>
  </conditionalFormatting>
  <conditionalFormatting sqref="E13:E14 E16">
    <cfRule type="expression" dxfId="9" priority="5" stopIfTrue="1">
      <formula>IF(COUNTA($A13)=0,0,MOD(SUBTOTAL(103,$A$4:$A13),2)=1)</formula>
    </cfRule>
  </conditionalFormatting>
  <conditionalFormatting sqref="A6:D6 F6:M6">
    <cfRule type="expression" dxfId="8" priority="4" stopIfTrue="1">
      <formula>IF(COUNTA($A6)=0,0,MOD(SUBTOTAL(103,$A$4:$A6),2)=1)</formula>
    </cfRule>
  </conditionalFormatting>
  <conditionalFormatting sqref="E6">
    <cfRule type="expression" dxfId="7" priority="3" stopIfTrue="1">
      <formula>IF(COUNTA($A6)=0,0,MOD(SUBTOTAL(103,$A$4:$A6),2)=1)</formula>
    </cfRule>
  </conditionalFormatting>
  <conditionalFormatting sqref="A15:D15 F15:M15">
    <cfRule type="expression" dxfId="6" priority="2" stopIfTrue="1">
      <formula>IF(COUNTA($A15)=0,0,MOD(SUBTOTAL(103,$A$4:$A15),2)=1)</formula>
    </cfRule>
  </conditionalFormatting>
  <conditionalFormatting sqref="E15">
    <cfRule type="expression" dxfId="5" priority="1" stopIfTrue="1">
      <formula>IF(COUNTA($A15)=0,0,MOD(SUBTOTAL(103,$A$4:$A15),2)=1)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sheetPr>
    <tabColor rgb="FFCCECFF"/>
  </sheetPr>
  <dimension ref="A1:I10"/>
  <sheetViews>
    <sheetView zoomScale="110" zoomScaleNormal="110" workbookViewId="0">
      <selection activeCell="I21" sqref="I21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ht="24" customHeight="1" x14ac:dyDescent="0.3">
      <c r="A2" s="1"/>
      <c r="B2" s="2"/>
      <c r="C2" s="133" t="s">
        <v>169</v>
      </c>
      <c r="D2" s="133"/>
      <c r="E2" s="133"/>
      <c r="F2" s="36"/>
      <c r="G2" s="133" t="s">
        <v>170</v>
      </c>
      <c r="H2" s="133"/>
      <c r="I2" s="133"/>
    </row>
    <row r="3" spans="1:9" x14ac:dyDescent="0.3">
      <c r="A3" s="3" t="s">
        <v>4</v>
      </c>
      <c r="B3" s="4"/>
      <c r="C3" s="55" t="s">
        <v>14</v>
      </c>
      <c r="D3" s="5"/>
      <c r="E3" s="55" t="s">
        <v>15</v>
      </c>
      <c r="F3" s="5"/>
      <c r="G3" s="55" t="str">
        <f>+C3</f>
        <v>Low</v>
      </c>
      <c r="H3" s="5"/>
      <c r="I3" s="55" t="str">
        <f>+E3</f>
        <v>High</v>
      </c>
    </row>
    <row r="4" spans="1:9" x14ac:dyDescent="0.3">
      <c r="A4" s="6" t="s">
        <v>171</v>
      </c>
      <c r="B4" s="6"/>
      <c r="C4" s="7">
        <v>-400</v>
      </c>
      <c r="D4" s="8"/>
      <c r="E4" s="7">
        <v>1500</v>
      </c>
      <c r="F4" s="8"/>
      <c r="G4" s="7">
        <v>-16400</v>
      </c>
      <c r="H4" s="8"/>
      <c r="I4" s="7">
        <v>-6700</v>
      </c>
    </row>
    <row r="5" spans="1:9" x14ac:dyDescent="0.3">
      <c r="A5" s="6" t="s">
        <v>2</v>
      </c>
      <c r="B5" s="6"/>
      <c r="C5" s="9">
        <v>20700</v>
      </c>
      <c r="D5" s="8"/>
      <c r="E5" s="9">
        <v>20700</v>
      </c>
      <c r="F5" s="8"/>
      <c r="G5" s="9">
        <v>82800</v>
      </c>
      <c r="H5" s="8"/>
      <c r="I5" s="9">
        <v>82800</v>
      </c>
    </row>
    <row r="6" spans="1:9" x14ac:dyDescent="0.3">
      <c r="A6" s="6" t="s">
        <v>3</v>
      </c>
      <c r="B6" s="6"/>
      <c r="C6" s="9">
        <v>7700</v>
      </c>
      <c r="D6" s="8"/>
      <c r="E6" s="9">
        <v>7700</v>
      </c>
      <c r="F6" s="8"/>
      <c r="G6" s="9">
        <v>30100</v>
      </c>
      <c r="H6" s="8"/>
      <c r="I6" s="9">
        <v>30100</v>
      </c>
    </row>
    <row r="7" spans="1:9" x14ac:dyDescent="0.3">
      <c r="A7" s="6" t="s">
        <v>87</v>
      </c>
      <c r="B7" s="6"/>
      <c r="C7" s="9">
        <v>400</v>
      </c>
      <c r="D7" s="8"/>
      <c r="E7" s="9">
        <v>400</v>
      </c>
      <c r="F7" s="8"/>
      <c r="G7" s="9">
        <v>1800</v>
      </c>
      <c r="H7" s="8"/>
      <c r="I7" s="9">
        <v>1800</v>
      </c>
    </row>
    <row r="8" spans="1:9" x14ac:dyDescent="0.3">
      <c r="A8" s="6" t="s">
        <v>88</v>
      </c>
      <c r="B8" s="6"/>
      <c r="C8" s="9">
        <v>-4200</v>
      </c>
      <c r="D8" s="8"/>
      <c r="E8" s="9">
        <v>-4600</v>
      </c>
      <c r="F8" s="8"/>
      <c r="G8" s="9">
        <v>-12900</v>
      </c>
      <c r="H8" s="8"/>
      <c r="I8" s="9">
        <v>-15200</v>
      </c>
    </row>
    <row r="9" spans="1:9" ht="15" thickBot="1" x14ac:dyDescent="0.35">
      <c r="A9" s="11" t="s">
        <v>85</v>
      </c>
      <c r="B9" s="6"/>
      <c r="C9" s="12">
        <v>24200</v>
      </c>
      <c r="D9" s="8"/>
      <c r="E9" s="12">
        <v>25700</v>
      </c>
      <c r="F9" s="8"/>
      <c r="G9" s="12">
        <v>85400</v>
      </c>
      <c r="H9" s="8"/>
      <c r="I9" s="12">
        <v>92800</v>
      </c>
    </row>
    <row r="10" spans="1:9" ht="15" thickTop="1" x14ac:dyDescent="0.3"/>
  </sheetData>
  <mergeCells count="3">
    <mergeCell ref="C1:I1"/>
    <mergeCell ref="C2:E2"/>
    <mergeCell ref="G2:I2"/>
  </mergeCells>
  <conditionalFormatting sqref="A4:I7 A9:I9">
    <cfRule type="expression" dxfId="4" priority="3" stopIfTrue="1">
      <formula>IF(COUNTA($A4)=0,0,MOD(SUBTOTAL(103,$A$4:$A4),2)=1)</formula>
    </cfRule>
  </conditionalFormatting>
  <conditionalFormatting sqref="B8:I8">
    <cfRule type="expression" dxfId="3" priority="2" stopIfTrue="1">
      <formula>IF(COUNTA($A8)=0,0,MOD(SUBTOTAL(103,$A$4:$A8),2)=1)</formula>
    </cfRule>
  </conditionalFormatting>
  <conditionalFormatting sqref="A8">
    <cfRule type="expression" dxfId="2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C86-BDC7-4BC0-B8ED-E62527623904}">
  <sheetPr>
    <tabColor rgb="FFCCECFF"/>
  </sheetPr>
  <dimension ref="A1:I10"/>
  <sheetViews>
    <sheetView zoomScale="110" zoomScaleNormal="110" workbookViewId="0">
      <selection activeCell="E9" sqref="E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ht="24" customHeight="1" x14ac:dyDescent="0.3">
      <c r="A2" s="1"/>
      <c r="B2" s="2"/>
      <c r="C2" s="133" t="s">
        <v>169</v>
      </c>
      <c r="D2" s="133"/>
      <c r="E2" s="133"/>
      <c r="F2" s="36"/>
      <c r="G2" s="133" t="s">
        <v>170</v>
      </c>
      <c r="H2" s="133"/>
      <c r="I2" s="133"/>
    </row>
    <row r="3" spans="1:9" x14ac:dyDescent="0.3">
      <c r="A3" s="3" t="s">
        <v>4</v>
      </c>
      <c r="B3" s="4"/>
      <c r="C3" s="55" t="s">
        <v>14</v>
      </c>
      <c r="D3" s="5"/>
      <c r="E3" s="55" t="s">
        <v>15</v>
      </c>
      <c r="F3" s="5"/>
      <c r="G3" s="55" t="str">
        <f>+C3</f>
        <v>Low</v>
      </c>
      <c r="H3" s="5"/>
      <c r="I3" s="55" t="str">
        <f>+E3</f>
        <v>High</v>
      </c>
    </row>
    <row r="4" spans="1:9" x14ac:dyDescent="0.3">
      <c r="A4" s="6" t="s">
        <v>171</v>
      </c>
      <c r="B4" s="6"/>
      <c r="C4" s="7">
        <v>-400</v>
      </c>
      <c r="D4" s="8"/>
      <c r="E4" s="7">
        <v>1500</v>
      </c>
      <c r="F4" s="8"/>
      <c r="G4" s="7">
        <v>-16400</v>
      </c>
      <c r="H4" s="8"/>
      <c r="I4" s="7">
        <v>-6700</v>
      </c>
    </row>
    <row r="5" spans="1:9" x14ac:dyDescent="0.3">
      <c r="A5" s="6" t="s">
        <v>5</v>
      </c>
      <c r="B5" s="6"/>
      <c r="C5" s="9">
        <v>4300</v>
      </c>
      <c r="D5" s="8"/>
      <c r="E5" s="9">
        <v>4400</v>
      </c>
      <c r="F5" s="8"/>
      <c r="G5" s="9">
        <v>17100</v>
      </c>
      <c r="H5" s="8"/>
      <c r="I5" s="9">
        <v>17400</v>
      </c>
    </row>
    <row r="6" spans="1:9" x14ac:dyDescent="0.3">
      <c r="A6" s="6" t="s">
        <v>2</v>
      </c>
      <c r="B6" s="6"/>
      <c r="C6" s="9">
        <v>20700</v>
      </c>
      <c r="D6" s="8"/>
      <c r="E6" s="9">
        <v>20700</v>
      </c>
      <c r="F6" s="8"/>
      <c r="G6" s="9">
        <v>82800</v>
      </c>
      <c r="H6" s="8"/>
      <c r="I6" s="9">
        <v>82800</v>
      </c>
    </row>
    <row r="7" spans="1:9" x14ac:dyDescent="0.3">
      <c r="A7" s="6" t="s">
        <v>117</v>
      </c>
      <c r="B7" s="6"/>
      <c r="C7" s="9">
        <v>-900</v>
      </c>
      <c r="D7" s="8"/>
      <c r="E7" s="9">
        <v>-900</v>
      </c>
      <c r="F7" s="8"/>
      <c r="G7" s="9">
        <v>-3900</v>
      </c>
      <c r="H7" s="8"/>
      <c r="I7" s="9">
        <v>-3900</v>
      </c>
    </row>
    <row r="8" spans="1:9" x14ac:dyDescent="0.3">
      <c r="A8" s="6" t="s">
        <v>7</v>
      </c>
      <c r="B8" s="6"/>
      <c r="C8" s="43">
        <v>10300</v>
      </c>
      <c r="D8" s="8"/>
      <c r="E8" s="43">
        <v>10300</v>
      </c>
      <c r="F8" s="8"/>
      <c r="G8" s="9">
        <v>40400</v>
      </c>
      <c r="H8" s="8"/>
      <c r="I8" s="9">
        <v>40400</v>
      </c>
    </row>
    <row r="9" spans="1:9" ht="15" thickBot="1" x14ac:dyDescent="0.35">
      <c r="A9" s="11" t="s">
        <v>8</v>
      </c>
      <c r="B9" s="6"/>
      <c r="C9" s="54">
        <v>34000</v>
      </c>
      <c r="D9" s="8"/>
      <c r="E9" s="12">
        <v>36000</v>
      </c>
      <c r="F9" s="8"/>
      <c r="G9" s="12">
        <v>120000</v>
      </c>
      <c r="H9" s="8"/>
      <c r="I9" s="12">
        <v>130000</v>
      </c>
    </row>
    <row r="10" spans="1:9" ht="15" thickTop="1" x14ac:dyDescent="0.3"/>
  </sheetData>
  <mergeCells count="3">
    <mergeCell ref="C1:I1"/>
    <mergeCell ref="C2:E2"/>
    <mergeCell ref="G2:I2"/>
  </mergeCells>
  <conditionalFormatting sqref="A4:I9">
    <cfRule type="expression" dxfId="1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sheetPr>
    <tabColor rgb="FFCCECFF"/>
  </sheetPr>
  <dimension ref="A1:I7"/>
  <sheetViews>
    <sheetView workbookViewId="0">
      <selection activeCell="A29" sqref="A29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A1" s="127"/>
      <c r="G1" s="132" t="s">
        <v>0</v>
      </c>
      <c r="H1" s="132"/>
      <c r="I1" s="132"/>
    </row>
    <row r="2" spans="1:9" ht="23.25" customHeight="1" x14ac:dyDescent="0.3">
      <c r="A2" s="1"/>
      <c r="B2" s="2"/>
      <c r="C2" s="136"/>
      <c r="D2" s="136"/>
      <c r="E2" s="136"/>
      <c r="F2" s="36"/>
      <c r="G2" s="133" t="s">
        <v>170</v>
      </c>
      <c r="H2" s="133"/>
      <c r="I2" s="133"/>
    </row>
    <row r="3" spans="1:9" x14ac:dyDescent="0.3">
      <c r="A3" s="3" t="s">
        <v>4</v>
      </c>
      <c r="B3" s="4"/>
      <c r="C3" s="1"/>
      <c r="D3" s="5"/>
      <c r="E3" s="1"/>
      <c r="F3" s="5"/>
      <c r="G3" s="55" t="s">
        <v>14</v>
      </c>
      <c r="H3" s="5"/>
      <c r="I3" s="55" t="s">
        <v>15</v>
      </c>
    </row>
    <row r="4" spans="1:9" x14ac:dyDescent="0.3">
      <c r="A4" s="6" t="s">
        <v>9</v>
      </c>
      <c r="B4" s="8"/>
      <c r="C4" s="25"/>
      <c r="D4" s="8"/>
      <c r="E4" s="25"/>
      <c r="F4" s="8"/>
      <c r="G4" s="7">
        <v>118000</v>
      </c>
      <c r="H4" s="8"/>
      <c r="I4" s="7">
        <v>126000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-10000</v>
      </c>
      <c r="H5" s="8"/>
      <c r="I5" s="10">
        <v>-10000</v>
      </c>
    </row>
    <row r="6" spans="1:9" ht="15" thickBot="1" x14ac:dyDescent="0.35">
      <c r="A6" s="11" t="s">
        <v>172</v>
      </c>
      <c r="B6" s="8"/>
      <c r="C6" s="25"/>
      <c r="D6" s="8"/>
      <c r="E6" s="25"/>
      <c r="F6" s="8"/>
      <c r="G6" s="12">
        <v>108000</v>
      </c>
      <c r="H6" s="8"/>
      <c r="I6" s="12">
        <v>116000</v>
      </c>
    </row>
    <row r="7" spans="1:9" ht="15" thickTop="1" x14ac:dyDescent="0.3">
      <c r="C7" s="37"/>
      <c r="D7" s="37"/>
      <c r="E7" s="37"/>
    </row>
  </sheetData>
  <mergeCells count="3">
    <mergeCell ref="C2:E2"/>
    <mergeCell ref="G1:I1"/>
    <mergeCell ref="G2:I2"/>
  </mergeCells>
  <conditionalFormatting sqref="A4:I6 A1">
    <cfRule type="expression" dxfId="0" priority="1" stopIfTrue="1">
      <formula>IF(COUNTA($A1)=0,0,MOD(SUBTOTAL(103,$A1:$A$4),2)=1)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sheetPr>
    <tabColor rgb="FFCCECFF"/>
  </sheetPr>
  <dimension ref="A1:G43"/>
  <sheetViews>
    <sheetView zoomScale="120" zoomScaleNormal="120" workbookViewId="0">
      <selection activeCell="B46" sqref="B46"/>
    </sheetView>
  </sheetViews>
  <sheetFormatPr defaultColWidth="9.33203125" defaultRowHeight="13.2" x14ac:dyDescent="0.25"/>
  <cols>
    <col min="1" max="1" width="70.6640625" style="41" customWidth="1"/>
    <col min="2" max="2" width="1.6640625" style="42" customWidth="1"/>
    <col min="3" max="3" width="15.6640625" style="41" customWidth="1"/>
    <col min="4" max="4" width="1.6640625" style="42" customWidth="1"/>
    <col min="5" max="5" width="15.6640625" style="41" customWidth="1"/>
    <col min="6" max="16384" width="9.33203125" style="41"/>
  </cols>
  <sheetData>
    <row r="1" spans="1:5" x14ac:dyDescent="0.25">
      <c r="A1" s="76"/>
      <c r="B1" s="77"/>
      <c r="C1" s="131" t="s">
        <v>129</v>
      </c>
      <c r="D1" s="131"/>
      <c r="E1" s="131"/>
    </row>
    <row r="2" spans="1:5" x14ac:dyDescent="0.25">
      <c r="A2" s="78" t="s">
        <v>4</v>
      </c>
      <c r="B2" s="79"/>
      <c r="C2" s="80" t="s">
        <v>98</v>
      </c>
      <c r="D2" s="77"/>
      <c r="E2" s="80" t="s">
        <v>90</v>
      </c>
    </row>
    <row r="3" spans="1:5" x14ac:dyDescent="0.25">
      <c r="A3" s="81" t="s">
        <v>38</v>
      </c>
      <c r="B3" s="82"/>
      <c r="C3" s="83"/>
      <c r="E3" s="83"/>
    </row>
    <row r="4" spans="1:5" x14ac:dyDescent="0.25">
      <c r="A4" s="84" t="s">
        <v>130</v>
      </c>
      <c r="B4" s="82"/>
      <c r="C4" s="83"/>
      <c r="E4" s="83"/>
    </row>
    <row r="5" spans="1:5" x14ac:dyDescent="0.25">
      <c r="A5" s="85" t="s">
        <v>39</v>
      </c>
      <c r="B5" s="82"/>
      <c r="C5" s="86">
        <v>316146</v>
      </c>
      <c r="E5" s="86">
        <v>413743</v>
      </c>
    </row>
    <row r="6" spans="1:5" x14ac:dyDescent="0.25">
      <c r="A6" s="85" t="s">
        <v>40</v>
      </c>
      <c r="B6" s="82"/>
      <c r="C6" s="87">
        <v>170279</v>
      </c>
      <c r="E6" s="87">
        <v>137561</v>
      </c>
    </row>
    <row r="7" spans="1:5" x14ac:dyDescent="0.25">
      <c r="A7" s="85" t="s">
        <v>41</v>
      </c>
      <c r="B7" s="82"/>
      <c r="C7" s="87">
        <v>11259</v>
      </c>
      <c r="E7" s="87">
        <v>9388</v>
      </c>
    </row>
    <row r="8" spans="1:5" x14ac:dyDescent="0.25">
      <c r="A8" s="85" t="s">
        <v>42</v>
      </c>
      <c r="B8" s="82"/>
      <c r="C8" s="88">
        <v>29142</v>
      </c>
      <c r="E8" s="88">
        <v>27529</v>
      </c>
    </row>
    <row r="9" spans="1:5" x14ac:dyDescent="0.25">
      <c r="A9" s="89" t="s">
        <v>43</v>
      </c>
      <c r="B9" s="82"/>
      <c r="C9" s="87">
        <v>526826</v>
      </c>
      <c r="E9" s="87">
        <v>588221</v>
      </c>
    </row>
    <row r="10" spans="1:5" x14ac:dyDescent="0.25">
      <c r="A10" s="84" t="s">
        <v>44</v>
      </c>
      <c r="B10" s="82"/>
      <c r="C10" s="87">
        <v>37517</v>
      </c>
      <c r="E10" s="87">
        <v>40478</v>
      </c>
    </row>
    <row r="11" spans="1:5" x14ac:dyDescent="0.25">
      <c r="A11" s="84" t="s">
        <v>45</v>
      </c>
      <c r="B11" s="82"/>
      <c r="C11" s="87">
        <v>33601</v>
      </c>
      <c r="E11" s="87">
        <v>28494</v>
      </c>
    </row>
    <row r="12" spans="1:5" x14ac:dyDescent="0.25">
      <c r="A12" s="84" t="s">
        <v>46</v>
      </c>
      <c r="B12" s="82"/>
      <c r="C12" s="87">
        <v>449048</v>
      </c>
      <c r="E12" s="87">
        <v>370178</v>
      </c>
    </row>
    <row r="13" spans="1:5" x14ac:dyDescent="0.25">
      <c r="A13" s="84" t="s">
        <v>47</v>
      </c>
      <c r="B13" s="82"/>
      <c r="C13" s="87">
        <v>107609</v>
      </c>
      <c r="E13" s="87">
        <v>99057</v>
      </c>
    </row>
    <row r="14" spans="1:5" x14ac:dyDescent="0.25">
      <c r="A14" s="84" t="s">
        <v>48</v>
      </c>
      <c r="B14" s="82"/>
      <c r="C14" s="87">
        <v>9727</v>
      </c>
      <c r="E14" s="87">
        <v>8495</v>
      </c>
    </row>
    <row r="15" spans="1:5" x14ac:dyDescent="0.25">
      <c r="A15" s="84" t="s">
        <v>49</v>
      </c>
      <c r="B15" s="82"/>
      <c r="C15" s="88">
        <v>40410</v>
      </c>
      <c r="E15" s="88">
        <v>28352</v>
      </c>
    </row>
    <row r="16" spans="1:5" ht="13.8" thickBot="1" x14ac:dyDescent="0.3">
      <c r="A16" s="85" t="s">
        <v>50</v>
      </c>
      <c r="B16" s="82"/>
      <c r="C16" s="90">
        <v>1204738</v>
      </c>
      <c r="E16" s="90">
        <v>1163275</v>
      </c>
    </row>
    <row r="17" spans="1:5" ht="13.8" thickTop="1" x14ac:dyDescent="0.25">
      <c r="A17" s="81" t="s">
        <v>51</v>
      </c>
      <c r="B17" s="82"/>
      <c r="C17" s="87"/>
      <c r="E17" s="87"/>
    </row>
    <row r="18" spans="1:5" x14ac:dyDescent="0.25">
      <c r="A18" s="84" t="s">
        <v>131</v>
      </c>
      <c r="B18" s="82"/>
      <c r="C18" s="87"/>
      <c r="E18" s="87"/>
    </row>
    <row r="19" spans="1:5" x14ac:dyDescent="0.25">
      <c r="A19" s="85" t="s">
        <v>52</v>
      </c>
      <c r="B19" s="82"/>
      <c r="C19" s="91">
        <v>10434</v>
      </c>
      <c r="E19" s="91">
        <v>6647</v>
      </c>
    </row>
    <row r="20" spans="1:5" x14ac:dyDescent="0.25">
      <c r="A20" s="85" t="s">
        <v>53</v>
      </c>
      <c r="B20" s="82"/>
      <c r="C20" s="87">
        <v>42456</v>
      </c>
      <c r="E20" s="87">
        <v>42307</v>
      </c>
    </row>
    <row r="21" spans="1:5" x14ac:dyDescent="0.25">
      <c r="A21" s="85" t="s">
        <v>54</v>
      </c>
      <c r="B21" s="82"/>
      <c r="C21" s="87">
        <v>10396</v>
      </c>
      <c r="E21" s="87">
        <v>9933</v>
      </c>
    </row>
    <row r="22" spans="1:5" x14ac:dyDescent="0.25">
      <c r="A22" s="85" t="s">
        <v>55</v>
      </c>
      <c r="B22" s="82"/>
      <c r="C22" s="87">
        <v>56371</v>
      </c>
      <c r="E22" s="87">
        <v>122226</v>
      </c>
    </row>
    <row r="23" spans="1:5" x14ac:dyDescent="0.25">
      <c r="A23" s="85" t="s">
        <v>56</v>
      </c>
      <c r="B23" s="82"/>
      <c r="C23" s="87">
        <v>113081</v>
      </c>
      <c r="E23" s="87">
        <v>93160</v>
      </c>
    </row>
    <row r="24" spans="1:5" x14ac:dyDescent="0.25">
      <c r="A24" s="85" t="s">
        <v>132</v>
      </c>
      <c r="B24" s="82"/>
      <c r="C24" s="92">
        <v>0</v>
      </c>
      <c r="E24" s="87">
        <v>199705</v>
      </c>
    </row>
    <row r="25" spans="1:5" x14ac:dyDescent="0.25">
      <c r="A25" s="89" t="s">
        <v>57</v>
      </c>
      <c r="B25" s="82"/>
      <c r="C25" s="93">
        <v>232738</v>
      </c>
      <c r="E25" s="93">
        <v>473978</v>
      </c>
    </row>
    <row r="26" spans="1:5" x14ac:dyDescent="0.25">
      <c r="A26" s="84" t="s">
        <v>132</v>
      </c>
      <c r="B26" s="82"/>
      <c r="C26" s="94">
        <v>305604</v>
      </c>
      <c r="E26" s="94">
        <v>0</v>
      </c>
    </row>
    <row r="27" spans="1:5" x14ac:dyDescent="0.25">
      <c r="A27" s="84" t="s">
        <v>58</v>
      </c>
      <c r="B27" s="82"/>
      <c r="C27" s="87">
        <v>24065</v>
      </c>
      <c r="E27" s="87">
        <v>19550</v>
      </c>
    </row>
    <row r="28" spans="1:5" x14ac:dyDescent="0.25">
      <c r="A28" s="84" t="s">
        <v>59</v>
      </c>
      <c r="B28" s="82"/>
      <c r="C28" s="87">
        <v>31379</v>
      </c>
      <c r="E28" s="87">
        <v>12872</v>
      </c>
    </row>
    <row r="29" spans="1:5" x14ac:dyDescent="0.25">
      <c r="A29" s="84" t="s">
        <v>60</v>
      </c>
      <c r="B29" s="82"/>
      <c r="C29" s="87">
        <v>41216</v>
      </c>
      <c r="E29" s="87">
        <v>42894</v>
      </c>
    </row>
    <row r="30" spans="1:5" x14ac:dyDescent="0.25">
      <c r="A30" s="85" t="s">
        <v>61</v>
      </c>
      <c r="B30" s="82"/>
      <c r="C30" s="95">
        <v>635002</v>
      </c>
      <c r="E30" s="95">
        <v>549294</v>
      </c>
    </row>
    <row r="31" spans="1:5" x14ac:dyDescent="0.25">
      <c r="A31" s="84" t="s">
        <v>62</v>
      </c>
      <c r="B31" s="82"/>
      <c r="C31" s="87"/>
      <c r="E31" s="87"/>
    </row>
    <row r="32" spans="1:5" x14ac:dyDescent="0.25">
      <c r="A32" s="84" t="s">
        <v>63</v>
      </c>
      <c r="B32" s="82"/>
      <c r="C32" s="94">
        <v>0</v>
      </c>
      <c r="E32" s="87">
        <v>784</v>
      </c>
    </row>
    <row r="33" spans="1:7" x14ac:dyDescent="0.25">
      <c r="A33" s="84" t="s">
        <v>133</v>
      </c>
      <c r="B33" s="82"/>
      <c r="C33" s="87"/>
      <c r="E33" s="87"/>
    </row>
    <row r="34" spans="1:7" x14ac:dyDescent="0.25">
      <c r="A34" s="96" t="s">
        <v>134</v>
      </c>
      <c r="B34" s="82"/>
      <c r="C34" s="94">
        <v>0</v>
      </c>
      <c r="E34" s="94">
        <v>0</v>
      </c>
    </row>
    <row r="35" spans="1:7" x14ac:dyDescent="0.25">
      <c r="A35" s="84" t="s">
        <v>64</v>
      </c>
      <c r="B35" s="82"/>
      <c r="C35" s="87"/>
      <c r="E35" s="87"/>
    </row>
    <row r="36" spans="1:7" ht="26.4" x14ac:dyDescent="0.25">
      <c r="A36" s="85" t="s">
        <v>135</v>
      </c>
      <c r="B36" s="82"/>
      <c r="C36" s="87">
        <v>5</v>
      </c>
      <c r="E36" s="87">
        <v>5</v>
      </c>
    </row>
    <row r="37" spans="1:7" ht="26.4" x14ac:dyDescent="0.25">
      <c r="A37" s="85" t="s">
        <v>136</v>
      </c>
      <c r="B37" s="82"/>
      <c r="C37" s="87">
        <v>3</v>
      </c>
      <c r="E37" s="87">
        <v>3</v>
      </c>
    </row>
    <row r="38" spans="1:7" x14ac:dyDescent="0.25">
      <c r="A38" s="85" t="s">
        <v>65</v>
      </c>
      <c r="B38" s="82"/>
      <c r="C38" s="87">
        <v>721307</v>
      </c>
      <c r="E38" s="87">
        <v>724226</v>
      </c>
    </row>
    <row r="39" spans="1:7" x14ac:dyDescent="0.25">
      <c r="A39" s="85" t="s">
        <v>66</v>
      </c>
      <c r="B39" s="82"/>
      <c r="C39" s="87">
        <v>-121577</v>
      </c>
      <c r="E39" s="87">
        <v>-102087</v>
      </c>
    </row>
    <row r="40" spans="1:7" x14ac:dyDescent="0.25">
      <c r="A40" s="85" t="s">
        <v>67</v>
      </c>
      <c r="B40" s="82"/>
      <c r="C40" s="88">
        <v>-30002</v>
      </c>
      <c r="E40" s="88">
        <v>-8950</v>
      </c>
    </row>
    <row r="41" spans="1:7" x14ac:dyDescent="0.25">
      <c r="A41" s="85" t="s">
        <v>68</v>
      </c>
      <c r="B41" s="82"/>
      <c r="C41" s="95">
        <v>569736</v>
      </c>
      <c r="E41" s="95">
        <v>613197</v>
      </c>
      <c r="G41" s="97"/>
    </row>
    <row r="42" spans="1:7" ht="13.8" thickBot="1" x14ac:dyDescent="0.3">
      <c r="A42" s="85" t="s">
        <v>69</v>
      </c>
      <c r="B42" s="82"/>
      <c r="C42" s="90">
        <v>1204738</v>
      </c>
      <c r="E42" s="90">
        <v>1163275</v>
      </c>
    </row>
    <row r="43" spans="1:7" ht="13.8" thickTop="1" x14ac:dyDescent="0.25"/>
  </sheetData>
  <mergeCells count="1">
    <mergeCell ref="C1:E1"/>
  </mergeCells>
  <conditionalFormatting sqref="A3:E3 A5:D10 A12:D18 A19:E42">
    <cfRule type="expression" dxfId="65" priority="6" stopIfTrue="1">
      <formula>IF(COUNTA($A3)=0,0,MOD(SUBTOTAL(103,$A$3:$A3),2)=1)</formula>
    </cfRule>
  </conditionalFormatting>
  <conditionalFormatting sqref="A4:E4">
    <cfRule type="expression" dxfId="64" priority="5" stopIfTrue="1">
      <formula>IF(COUNTA($A4)=0,0,MOD(SUBTOTAL(103,$A$3:$A4),2)=1)</formula>
    </cfRule>
  </conditionalFormatting>
  <conditionalFormatting sqref="A11:D11">
    <cfRule type="expression" dxfId="63" priority="4" stopIfTrue="1">
      <formula>IF(COUNTA($A11)=0,0,MOD(SUBTOTAL(103,$A$3:$A11),2)=1)</formula>
    </cfRule>
  </conditionalFormatting>
  <conditionalFormatting sqref="E17:E18">
    <cfRule type="expression" dxfId="62" priority="3" stopIfTrue="1">
      <formula>IF(COUNTA($A17)=0,0,MOD(SUBTOTAL(103,$A$3:$A17),2)=1)</formula>
    </cfRule>
  </conditionalFormatting>
  <conditionalFormatting sqref="E5:E10 E12:E16">
    <cfRule type="expression" dxfId="61" priority="2" stopIfTrue="1">
      <formula>IF(COUNTA($A5)=0,0,MOD(SUBTOTAL(103,$A$3:$A5),2)=1)</formula>
    </cfRule>
  </conditionalFormatting>
  <conditionalFormatting sqref="E11">
    <cfRule type="expression" dxfId="60" priority="1" stopIfTrue="1">
      <formula>IF(COUNTA($A11)=0,0,MOD(SUBTOTAL(103,$A$3:$A11),2)=1)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sheetPr>
    <tabColor rgb="FFCCECFF"/>
  </sheetPr>
  <dimension ref="A1:I61"/>
  <sheetViews>
    <sheetView topLeftCell="A37" zoomScale="110" zoomScaleNormal="110" workbookViewId="0">
      <selection activeCell="A56" sqref="A56"/>
    </sheetView>
  </sheetViews>
  <sheetFormatPr defaultColWidth="9.33203125" defaultRowHeight="13.8" x14ac:dyDescent="0.25"/>
  <cols>
    <col min="1" max="1" width="70.5546875" style="18" customWidth="1"/>
    <col min="2" max="2" width="1.5546875" style="35" customWidth="1"/>
    <col min="3" max="3" width="15.5546875" style="18" customWidth="1"/>
    <col min="4" max="4" width="1.5546875" style="35" customWidth="1"/>
    <col min="5" max="5" width="15.5546875" style="18" customWidth="1"/>
    <col min="6" max="6" width="1.5546875" style="35" customWidth="1"/>
    <col min="7" max="7" width="15.5546875" style="18" customWidth="1"/>
    <col min="8" max="8" width="1.5546875" style="35" customWidth="1"/>
    <col min="9" max="9" width="15.5546875" style="18" customWidth="1"/>
    <col min="10" max="16384" width="9.33203125" style="18"/>
  </cols>
  <sheetData>
    <row r="1" spans="1:9" s="16" customFormat="1" ht="22.5" customHeight="1" x14ac:dyDescent="0.2">
      <c r="C1" s="133" t="s">
        <v>145</v>
      </c>
      <c r="D1" s="133"/>
      <c r="E1" s="133"/>
      <c r="F1" s="56"/>
      <c r="G1" s="133" t="s">
        <v>146</v>
      </c>
      <c r="H1" s="133"/>
      <c r="I1" s="133"/>
    </row>
    <row r="2" spans="1:9" s="16" customFormat="1" ht="10.199999999999999" x14ac:dyDescent="0.2">
      <c r="A2" s="20" t="s">
        <v>16</v>
      </c>
      <c r="B2" s="56"/>
      <c r="C2" s="38" t="s">
        <v>98</v>
      </c>
      <c r="E2" s="38" t="s">
        <v>90</v>
      </c>
      <c r="G2" s="38" t="s">
        <v>98</v>
      </c>
      <c r="I2" s="38" t="s">
        <v>90</v>
      </c>
    </row>
    <row r="3" spans="1:9" s="19" customFormat="1" ht="13.2" x14ac:dyDescent="0.25">
      <c r="A3" s="21" t="s">
        <v>17</v>
      </c>
      <c r="B3" s="22"/>
      <c r="C3" s="23"/>
      <c r="D3" s="8"/>
      <c r="E3" s="23"/>
      <c r="F3" s="8"/>
      <c r="G3" s="23"/>
      <c r="H3" s="8"/>
      <c r="I3" s="23"/>
    </row>
    <row r="4" spans="1:9" s="19" customFormat="1" ht="13.2" x14ac:dyDescent="0.25">
      <c r="A4" s="24" t="s">
        <v>18</v>
      </c>
      <c r="B4" s="22"/>
      <c r="C4" s="25">
        <v>107418</v>
      </c>
      <c r="D4" s="8"/>
      <c r="E4" s="25">
        <v>94178</v>
      </c>
      <c r="F4" s="8"/>
      <c r="G4" s="25">
        <v>363520</v>
      </c>
      <c r="H4" s="8"/>
      <c r="I4" s="25">
        <v>324808</v>
      </c>
    </row>
    <row r="5" spans="1:9" s="19" customFormat="1" ht="13.2" x14ac:dyDescent="0.25">
      <c r="A5" s="24" t="s">
        <v>19</v>
      </c>
      <c r="B5" s="22"/>
      <c r="C5" s="26">
        <v>37535</v>
      </c>
      <c r="D5" s="8"/>
      <c r="E5" s="17">
        <v>28180</v>
      </c>
      <c r="F5" s="8"/>
      <c r="G5" s="17">
        <v>142988</v>
      </c>
      <c r="H5" s="8"/>
      <c r="I5" s="17">
        <v>128938</v>
      </c>
    </row>
    <row r="6" spans="1:9" s="19" customFormat="1" ht="13.2" x14ac:dyDescent="0.25">
      <c r="A6" s="27" t="s">
        <v>20</v>
      </c>
      <c r="B6" s="22"/>
      <c r="C6" s="9">
        <v>144953</v>
      </c>
      <c r="D6" s="8"/>
      <c r="E6" s="9">
        <v>122358</v>
      </c>
      <c r="F6" s="8"/>
      <c r="G6" s="9">
        <v>506508</v>
      </c>
      <c r="H6" s="8"/>
      <c r="I6" s="9">
        <v>453746</v>
      </c>
    </row>
    <row r="7" spans="1:9" s="19" customFormat="1" ht="13.2" x14ac:dyDescent="0.25">
      <c r="A7" s="27" t="s">
        <v>21</v>
      </c>
      <c r="B7" s="22"/>
      <c r="C7" s="26">
        <v>7518</v>
      </c>
      <c r="D7" s="8"/>
      <c r="E7" s="17">
        <v>8594</v>
      </c>
      <c r="F7" s="8"/>
      <c r="G7" s="17">
        <v>30661</v>
      </c>
      <c r="H7" s="8"/>
      <c r="I7" s="17">
        <v>31823</v>
      </c>
    </row>
    <row r="8" spans="1:9" s="19" customFormat="1" ht="13.2" x14ac:dyDescent="0.25">
      <c r="A8" s="28" t="s">
        <v>22</v>
      </c>
      <c r="B8" s="22"/>
      <c r="C8" s="29">
        <v>152471</v>
      </c>
      <c r="D8" s="8"/>
      <c r="E8" s="9">
        <v>130952</v>
      </c>
      <c r="F8" s="8"/>
      <c r="G8" s="9">
        <v>537169</v>
      </c>
      <c r="H8" s="8"/>
      <c r="I8" s="9">
        <v>485569</v>
      </c>
    </row>
    <row r="9" spans="1:9" s="19" customFormat="1" ht="13.2" x14ac:dyDescent="0.25">
      <c r="A9" s="28" t="s">
        <v>23</v>
      </c>
      <c r="B9" s="22"/>
      <c r="C9" s="29">
        <v>6469</v>
      </c>
      <c r="D9" s="8"/>
      <c r="E9" s="9">
        <v>8277</v>
      </c>
      <c r="F9" s="8"/>
      <c r="G9" s="9">
        <v>28883</v>
      </c>
      <c r="H9" s="8"/>
      <c r="I9" s="9">
        <v>39282</v>
      </c>
    </row>
    <row r="10" spans="1:9" s="19" customFormat="1" ht="13.2" x14ac:dyDescent="0.25">
      <c r="A10" s="28" t="s">
        <v>24</v>
      </c>
      <c r="B10" s="22"/>
      <c r="C10" s="26">
        <v>1493</v>
      </c>
      <c r="D10" s="8"/>
      <c r="E10" s="17">
        <v>1568</v>
      </c>
      <c r="F10" s="8"/>
      <c r="G10" s="9">
        <v>6169</v>
      </c>
      <c r="H10" s="8"/>
      <c r="I10" s="9">
        <v>7328</v>
      </c>
    </row>
    <row r="11" spans="1:9" s="19" customFormat="1" ht="13.2" x14ac:dyDescent="0.25">
      <c r="A11" s="27" t="s">
        <v>25</v>
      </c>
      <c r="B11" s="22"/>
      <c r="C11" s="30">
        <v>160433</v>
      </c>
      <c r="D11" s="8"/>
      <c r="E11" s="31">
        <v>140797</v>
      </c>
      <c r="F11" s="8"/>
      <c r="G11" s="31">
        <v>572221</v>
      </c>
      <c r="H11" s="8"/>
      <c r="I11" s="31">
        <v>532179</v>
      </c>
    </row>
    <row r="12" spans="1:9" s="19" customFormat="1" ht="13.2" x14ac:dyDescent="0.25">
      <c r="A12" s="21" t="s">
        <v>26</v>
      </c>
      <c r="B12" s="22"/>
      <c r="C12" s="32"/>
      <c r="D12" s="8"/>
      <c r="E12" s="23"/>
      <c r="F12" s="8"/>
      <c r="G12" s="23"/>
      <c r="H12" s="8"/>
      <c r="I12" s="23"/>
    </row>
    <row r="13" spans="1:9" s="19" customFormat="1" ht="13.2" x14ac:dyDescent="0.25">
      <c r="A13" s="24" t="s">
        <v>27</v>
      </c>
      <c r="B13" s="22"/>
      <c r="C13" s="9">
        <v>9111</v>
      </c>
      <c r="D13" s="8"/>
      <c r="E13" s="9">
        <v>6223</v>
      </c>
      <c r="F13" s="8"/>
      <c r="G13" s="9">
        <v>20497</v>
      </c>
      <c r="H13" s="8"/>
      <c r="I13" s="9">
        <v>19929</v>
      </c>
    </row>
    <row r="14" spans="1:9" s="19" customFormat="1" ht="13.2" x14ac:dyDescent="0.25">
      <c r="A14" s="24" t="s">
        <v>28</v>
      </c>
      <c r="B14" s="22"/>
      <c r="C14" s="26">
        <v>13318</v>
      </c>
      <c r="D14" s="8"/>
      <c r="E14" s="17">
        <v>12494</v>
      </c>
      <c r="F14" s="8"/>
      <c r="G14" s="17">
        <v>51946</v>
      </c>
      <c r="H14" s="8"/>
      <c r="I14" s="17">
        <v>47862</v>
      </c>
    </row>
    <row r="15" spans="1:9" s="19" customFormat="1" ht="13.2" x14ac:dyDescent="0.25">
      <c r="A15" s="27" t="s">
        <v>29</v>
      </c>
      <c r="B15" s="22"/>
      <c r="C15" s="9">
        <v>22429</v>
      </c>
      <c r="D15" s="8"/>
      <c r="E15" s="9">
        <v>18717</v>
      </c>
      <c r="F15" s="8"/>
      <c r="G15" s="9">
        <v>72443</v>
      </c>
      <c r="H15" s="8"/>
      <c r="I15" s="9">
        <v>67791</v>
      </c>
    </row>
    <row r="16" spans="1:9" s="19" customFormat="1" ht="13.2" x14ac:dyDescent="0.25">
      <c r="A16" s="27" t="s">
        <v>21</v>
      </c>
      <c r="B16" s="22"/>
      <c r="C16" s="26">
        <v>5119</v>
      </c>
      <c r="D16" s="8"/>
      <c r="E16" s="17">
        <v>5645</v>
      </c>
      <c r="F16" s="8"/>
      <c r="G16" s="17">
        <v>21858</v>
      </c>
      <c r="H16" s="8"/>
      <c r="I16" s="17">
        <v>23205</v>
      </c>
    </row>
    <row r="17" spans="1:9" s="19" customFormat="1" ht="13.2" x14ac:dyDescent="0.25">
      <c r="A17" s="28" t="s">
        <v>22</v>
      </c>
      <c r="B17" s="22"/>
      <c r="C17" s="29">
        <v>27548</v>
      </c>
      <c r="D17" s="8"/>
      <c r="E17" s="9">
        <v>24362</v>
      </c>
      <c r="F17" s="8"/>
      <c r="G17" s="9">
        <v>94301</v>
      </c>
      <c r="H17" s="8"/>
      <c r="I17" s="9">
        <v>90996</v>
      </c>
    </row>
    <row r="18" spans="1:9" s="19" customFormat="1" ht="13.2" x14ac:dyDescent="0.25">
      <c r="A18" s="28" t="s">
        <v>23</v>
      </c>
      <c r="B18" s="22"/>
      <c r="C18" s="29">
        <v>5187</v>
      </c>
      <c r="D18" s="8"/>
      <c r="E18" s="9">
        <v>6547</v>
      </c>
      <c r="F18" s="8"/>
      <c r="G18" s="9">
        <v>23577</v>
      </c>
      <c r="H18" s="8"/>
      <c r="I18" s="9">
        <v>31710</v>
      </c>
    </row>
    <row r="19" spans="1:9" s="19" customFormat="1" ht="13.2" x14ac:dyDescent="0.25">
      <c r="A19" s="28" t="s">
        <v>24</v>
      </c>
      <c r="B19" s="22"/>
      <c r="C19" s="26">
        <v>1119</v>
      </c>
      <c r="D19" s="8"/>
      <c r="E19" s="17">
        <v>1888</v>
      </c>
      <c r="F19" s="8"/>
      <c r="G19" s="9">
        <v>5011</v>
      </c>
      <c r="H19" s="8"/>
      <c r="I19" s="9">
        <v>6960</v>
      </c>
    </row>
    <row r="20" spans="1:9" s="19" customFormat="1" ht="13.2" x14ac:dyDescent="0.25">
      <c r="A20" s="27" t="s">
        <v>30</v>
      </c>
      <c r="B20" s="22"/>
      <c r="C20" s="30">
        <v>33854</v>
      </c>
      <c r="D20" s="8"/>
      <c r="E20" s="31">
        <v>32797</v>
      </c>
      <c r="F20" s="8"/>
      <c r="G20" s="31">
        <v>122889</v>
      </c>
      <c r="H20" s="8"/>
      <c r="I20" s="31">
        <v>129666</v>
      </c>
    </row>
    <row r="21" spans="1:9" s="19" customFormat="1" ht="13.2" x14ac:dyDescent="0.25">
      <c r="A21" s="21" t="s">
        <v>31</v>
      </c>
      <c r="B21" s="22"/>
      <c r="C21" s="29">
        <v>126579</v>
      </c>
      <c r="D21" s="8"/>
      <c r="E21" s="9">
        <v>108000</v>
      </c>
      <c r="F21" s="8"/>
      <c r="G21" s="9">
        <v>449332</v>
      </c>
      <c r="H21" s="8"/>
      <c r="I21" s="9">
        <v>402513</v>
      </c>
    </row>
    <row r="22" spans="1:9" s="19" customFormat="1" ht="13.2" x14ac:dyDescent="0.25">
      <c r="A22" s="21" t="s">
        <v>32</v>
      </c>
      <c r="B22" s="22"/>
      <c r="C22" s="32"/>
      <c r="D22" s="8"/>
      <c r="E22" s="23"/>
      <c r="F22" s="8"/>
      <c r="G22" s="23"/>
      <c r="H22" s="8"/>
      <c r="I22" s="23"/>
    </row>
    <row r="23" spans="1:9" s="19" customFormat="1" ht="13.2" x14ac:dyDescent="0.25">
      <c r="A23" s="28" t="s">
        <v>33</v>
      </c>
      <c r="B23" s="22"/>
      <c r="C23" s="29">
        <v>47511</v>
      </c>
      <c r="D23" s="8"/>
      <c r="E23" s="9">
        <v>38177</v>
      </c>
      <c r="F23" s="8"/>
      <c r="G23" s="9">
        <v>185863</v>
      </c>
      <c r="H23" s="8"/>
      <c r="I23" s="9">
        <v>151049</v>
      </c>
    </row>
    <row r="24" spans="1:9" s="19" customFormat="1" ht="13.2" x14ac:dyDescent="0.25">
      <c r="A24" s="28" t="s">
        <v>34</v>
      </c>
      <c r="B24" s="22"/>
      <c r="C24" s="29">
        <v>41203</v>
      </c>
      <c r="D24" s="8"/>
      <c r="E24" s="9">
        <v>38182</v>
      </c>
      <c r="F24" s="8"/>
      <c r="G24" s="9">
        <v>155245</v>
      </c>
      <c r="H24" s="8"/>
      <c r="I24" s="9">
        <v>132750</v>
      </c>
    </row>
    <row r="25" spans="1:9" s="19" customFormat="1" ht="13.2" x14ac:dyDescent="0.25">
      <c r="A25" s="28" t="s">
        <v>35</v>
      </c>
      <c r="B25" s="22"/>
      <c r="C25" s="29">
        <v>24993</v>
      </c>
      <c r="D25" s="8"/>
      <c r="E25" s="9">
        <v>23517</v>
      </c>
      <c r="F25" s="8"/>
      <c r="G25" s="9">
        <v>97606</v>
      </c>
      <c r="H25" s="8"/>
      <c r="I25" s="9">
        <v>91500</v>
      </c>
    </row>
    <row r="26" spans="1:9" s="19" customFormat="1" ht="13.2" x14ac:dyDescent="0.25">
      <c r="A26" s="28" t="s">
        <v>3</v>
      </c>
      <c r="B26" s="22"/>
      <c r="C26" s="29">
        <v>8828</v>
      </c>
      <c r="D26" s="8"/>
      <c r="E26" s="9">
        <v>4433</v>
      </c>
      <c r="F26" s="8"/>
      <c r="G26" s="9">
        <v>27510</v>
      </c>
      <c r="H26" s="8"/>
      <c r="I26" s="9">
        <v>18357</v>
      </c>
    </row>
    <row r="27" spans="1:9" s="19" customFormat="1" ht="13.2" x14ac:dyDescent="0.25">
      <c r="A27" s="28" t="s">
        <v>97</v>
      </c>
      <c r="B27" s="22"/>
      <c r="C27" s="29">
        <v>-572</v>
      </c>
      <c r="D27" s="8"/>
      <c r="E27" s="9">
        <v>-956</v>
      </c>
      <c r="F27" s="8"/>
      <c r="G27" s="9">
        <v>-9955</v>
      </c>
      <c r="H27" s="8"/>
      <c r="I27" s="9">
        <v>-3482</v>
      </c>
    </row>
    <row r="28" spans="1:9" s="19" customFormat="1" ht="13.2" x14ac:dyDescent="0.25">
      <c r="A28" s="27" t="s">
        <v>36</v>
      </c>
      <c r="B28" s="22"/>
      <c r="C28" s="30">
        <v>121963</v>
      </c>
      <c r="D28" s="8"/>
      <c r="E28" s="31">
        <v>103353</v>
      </c>
      <c r="F28" s="8"/>
      <c r="G28" s="31">
        <v>456269</v>
      </c>
      <c r="H28" s="8"/>
      <c r="I28" s="31">
        <v>390174</v>
      </c>
    </row>
    <row r="29" spans="1:9" s="19" customFormat="1" ht="13.2" x14ac:dyDescent="0.25">
      <c r="A29" s="28" t="s">
        <v>179</v>
      </c>
      <c r="B29" s="22"/>
      <c r="C29" s="29">
        <v>4616</v>
      </c>
      <c r="D29" s="8"/>
      <c r="E29" s="9">
        <v>4647</v>
      </c>
      <c r="F29" s="8"/>
      <c r="G29" s="9">
        <v>-6937</v>
      </c>
      <c r="H29" s="8"/>
      <c r="I29" s="9">
        <v>12339</v>
      </c>
    </row>
    <row r="30" spans="1:9" s="19" customFormat="1" ht="13.2" x14ac:dyDescent="0.25">
      <c r="A30" s="21" t="s">
        <v>6</v>
      </c>
      <c r="B30" s="22"/>
      <c r="C30" s="29">
        <v>1526</v>
      </c>
      <c r="D30" s="8"/>
      <c r="E30" s="9">
        <v>3067</v>
      </c>
      <c r="F30" s="8"/>
      <c r="G30" s="9">
        <v>4377</v>
      </c>
      <c r="H30" s="8"/>
      <c r="I30" s="9">
        <v>12065</v>
      </c>
    </row>
    <row r="31" spans="1:9" s="19" customFormat="1" ht="13.2" x14ac:dyDescent="0.25">
      <c r="A31" s="21" t="s">
        <v>137</v>
      </c>
      <c r="B31" s="22"/>
      <c r="C31" s="26">
        <v>-9183</v>
      </c>
      <c r="D31" s="8"/>
      <c r="E31" s="17">
        <v>-1105</v>
      </c>
      <c r="F31" s="8"/>
      <c r="G31" s="17">
        <v>16899</v>
      </c>
      <c r="H31" s="8"/>
      <c r="I31" s="17">
        <v>562</v>
      </c>
    </row>
    <row r="32" spans="1:9" s="19" customFormat="1" ht="13.2" x14ac:dyDescent="0.25">
      <c r="A32" s="28" t="s">
        <v>138</v>
      </c>
      <c r="B32" s="22"/>
      <c r="C32" s="29">
        <v>12273</v>
      </c>
      <c r="D32" s="8"/>
      <c r="E32" s="9">
        <v>2685</v>
      </c>
      <c r="F32" s="8"/>
      <c r="G32" s="9">
        <v>-28213</v>
      </c>
      <c r="H32" s="8"/>
      <c r="I32" s="9">
        <v>-288</v>
      </c>
    </row>
    <row r="33" spans="1:9" s="19" customFormat="1" ht="13.2" x14ac:dyDescent="0.25">
      <c r="A33" s="21" t="s">
        <v>5</v>
      </c>
      <c r="B33" s="22"/>
      <c r="C33" s="29">
        <v>208</v>
      </c>
      <c r="D33" s="8"/>
      <c r="E33" s="9">
        <v>4082</v>
      </c>
      <c r="F33" s="8"/>
      <c r="G33" s="9">
        <v>15216</v>
      </c>
      <c r="H33" s="8"/>
      <c r="I33" s="9">
        <v>8506</v>
      </c>
    </row>
    <row r="34" spans="1:9" s="19" customFormat="1" thickBot="1" x14ac:dyDescent="0.3">
      <c r="A34" s="28" t="s">
        <v>139</v>
      </c>
      <c r="B34" s="22"/>
      <c r="C34" s="33">
        <v>12065</v>
      </c>
      <c r="D34" s="8"/>
      <c r="E34" s="12">
        <v>-1397</v>
      </c>
      <c r="F34" s="8"/>
      <c r="G34" s="12">
        <v>-43429</v>
      </c>
      <c r="H34" s="8"/>
      <c r="I34" s="12">
        <v>-8794</v>
      </c>
    </row>
    <row r="35" spans="1:9" s="19" customFormat="1" thickTop="1" x14ac:dyDescent="0.25">
      <c r="A35" s="21" t="s">
        <v>140</v>
      </c>
      <c r="B35" s="22"/>
      <c r="C35" s="23"/>
      <c r="D35" s="8"/>
      <c r="E35" s="23"/>
      <c r="F35" s="8"/>
      <c r="G35" s="23"/>
      <c r="H35" s="8"/>
      <c r="I35" s="23"/>
    </row>
    <row r="36" spans="1:9" s="19" customFormat="1" ht="26.4" x14ac:dyDescent="0.25">
      <c r="A36" s="28" t="s">
        <v>141</v>
      </c>
      <c r="B36" s="22"/>
      <c r="C36" s="13">
        <v>0.15031271023845713</v>
      </c>
      <c r="D36" s="8"/>
      <c r="E36" s="13">
        <v>-1.7681753746456055E-2</v>
      </c>
      <c r="F36" s="8"/>
      <c r="G36" s="34">
        <v>-0.54646919669820815</v>
      </c>
      <c r="H36" s="8"/>
      <c r="I36" s="34">
        <v>-0.11543863794484044</v>
      </c>
    </row>
    <row r="37" spans="1:9" s="19" customFormat="1" ht="26.4" x14ac:dyDescent="0.25">
      <c r="A37" s="28" t="s">
        <v>142</v>
      </c>
      <c r="B37" s="22"/>
      <c r="C37" s="13">
        <v>0.13788886603122358</v>
      </c>
      <c r="D37" s="8"/>
      <c r="E37" s="13">
        <v>-1.7681753746456055E-2</v>
      </c>
      <c r="F37" s="8"/>
      <c r="G37" s="34">
        <v>-0.54646919669820815</v>
      </c>
      <c r="H37" s="8"/>
      <c r="I37" s="34">
        <v>-0.11543863794484044</v>
      </c>
    </row>
    <row r="38" spans="1:9" s="19" customFormat="1" ht="13.2" x14ac:dyDescent="0.25">
      <c r="A38" s="21" t="s">
        <v>37</v>
      </c>
      <c r="B38" s="22"/>
      <c r="C38" s="32"/>
      <c r="D38" s="8"/>
      <c r="E38" s="23"/>
      <c r="F38" s="8"/>
      <c r="G38" s="32"/>
      <c r="H38" s="8"/>
      <c r="I38" s="32"/>
    </row>
    <row r="39" spans="1:9" s="19" customFormat="1" ht="26.4" x14ac:dyDescent="0.25">
      <c r="A39" s="28" t="s">
        <v>143</v>
      </c>
      <c r="B39" s="22"/>
      <c r="C39" s="29">
        <v>80266</v>
      </c>
      <c r="D39" s="8"/>
      <c r="E39" s="29">
        <v>79008</v>
      </c>
      <c r="F39" s="8"/>
      <c r="G39" s="29">
        <v>79472</v>
      </c>
      <c r="H39" s="8"/>
      <c r="I39" s="29">
        <v>76179</v>
      </c>
    </row>
    <row r="40" spans="1:9" s="19" customFormat="1" ht="26.4" x14ac:dyDescent="0.25">
      <c r="A40" s="28" t="s">
        <v>144</v>
      </c>
      <c r="B40" s="22"/>
      <c r="C40" s="29">
        <v>87498</v>
      </c>
      <c r="D40" s="8"/>
      <c r="E40" s="29">
        <v>79008</v>
      </c>
      <c r="F40" s="8"/>
      <c r="G40" s="29">
        <v>79472</v>
      </c>
      <c r="H40" s="8"/>
      <c r="I40" s="29">
        <v>76179</v>
      </c>
    </row>
    <row r="44" spans="1:9" ht="14.4" x14ac:dyDescent="0.3">
      <c r="A44"/>
      <c r="B44"/>
      <c r="C44" s="132" t="s">
        <v>0</v>
      </c>
      <c r="D44" s="132"/>
      <c r="E44" s="132"/>
      <c r="F44" s="132"/>
      <c r="G44" s="132"/>
      <c r="H44" s="132"/>
      <c r="I44" s="132"/>
    </row>
    <row r="45" spans="1:9" ht="23.4" customHeight="1" x14ac:dyDescent="0.25">
      <c r="A45" s="76"/>
      <c r="B45" s="98"/>
      <c r="C45" s="133" t="s">
        <v>148</v>
      </c>
      <c r="D45" s="134"/>
      <c r="E45" s="134"/>
      <c r="F45" s="5"/>
      <c r="G45" s="133" t="s">
        <v>149</v>
      </c>
      <c r="H45" s="134"/>
      <c r="I45" s="134"/>
    </row>
    <row r="46" spans="1:9" x14ac:dyDescent="0.25">
      <c r="A46" s="3" t="s">
        <v>4</v>
      </c>
      <c r="B46" s="98"/>
      <c r="C46" s="80">
        <v>2022</v>
      </c>
      <c r="D46" s="79"/>
      <c r="E46" s="80">
        <v>2021</v>
      </c>
      <c r="F46" s="77"/>
      <c r="G46" s="80">
        <v>2022</v>
      </c>
      <c r="H46" s="79"/>
      <c r="I46" s="80">
        <v>2021</v>
      </c>
    </row>
    <row r="47" spans="1:9" x14ac:dyDescent="0.25">
      <c r="A47" s="6" t="s">
        <v>147</v>
      </c>
      <c r="B47" s="6"/>
      <c r="C47" s="25">
        <v>2086</v>
      </c>
      <c r="D47" s="8"/>
      <c r="E47" s="25">
        <v>1828</v>
      </c>
      <c r="F47" s="8"/>
      <c r="G47" s="25">
        <v>8351</v>
      </c>
      <c r="H47" s="8"/>
      <c r="I47" s="25">
        <v>5619</v>
      </c>
    </row>
    <row r="48" spans="1:9" x14ac:dyDescent="0.25">
      <c r="A48" s="6" t="s">
        <v>99</v>
      </c>
      <c r="B48" s="6"/>
      <c r="C48" s="9">
        <v>9670</v>
      </c>
      <c r="D48" s="8"/>
      <c r="E48" s="9">
        <v>5338</v>
      </c>
      <c r="F48" s="8"/>
      <c r="G48" s="9">
        <v>36250</v>
      </c>
      <c r="H48" s="8"/>
      <c r="I48" s="9">
        <v>16561</v>
      </c>
    </row>
    <row r="49" spans="1:9" x14ac:dyDescent="0.25">
      <c r="A49" s="6" t="s">
        <v>100</v>
      </c>
      <c r="B49" s="6"/>
      <c r="C49" s="9">
        <v>7865</v>
      </c>
      <c r="D49" s="8"/>
      <c r="E49" s="9">
        <v>4244</v>
      </c>
      <c r="F49" s="8"/>
      <c r="G49" s="9">
        <v>30370</v>
      </c>
      <c r="H49" s="8"/>
      <c r="I49" s="9">
        <v>15044</v>
      </c>
    </row>
    <row r="50" spans="1:9" x14ac:dyDescent="0.25">
      <c r="A50" s="6" t="s">
        <v>101</v>
      </c>
      <c r="B50" s="6"/>
      <c r="C50" s="9">
        <v>2642</v>
      </c>
      <c r="D50" s="8"/>
      <c r="E50" s="9">
        <v>1910</v>
      </c>
      <c r="F50" s="8"/>
      <c r="G50" s="9">
        <v>9816</v>
      </c>
      <c r="H50" s="8"/>
      <c r="I50" s="9">
        <v>7325</v>
      </c>
    </row>
    <row r="51" spans="1:9" ht="14.4" thickBot="1" x14ac:dyDescent="0.3">
      <c r="A51" s="6" t="s">
        <v>102</v>
      </c>
      <c r="B51" s="6"/>
      <c r="C51" s="12">
        <v>22263</v>
      </c>
      <c r="D51" s="8"/>
      <c r="E51" s="12">
        <v>13320</v>
      </c>
      <c r="F51" s="8"/>
      <c r="G51" s="12">
        <v>84787</v>
      </c>
      <c r="H51" s="8"/>
      <c r="I51" s="12">
        <v>44549</v>
      </c>
    </row>
    <row r="52" spans="1:9" ht="14.4" thickTop="1" x14ac:dyDescent="0.25"/>
    <row r="55" spans="1:9" x14ac:dyDescent="0.25">
      <c r="C55" s="132" t="s">
        <v>0</v>
      </c>
      <c r="D55" s="132"/>
      <c r="E55" s="132"/>
      <c r="F55" s="132"/>
      <c r="G55" s="132"/>
      <c r="H55" s="132"/>
      <c r="I55" s="132"/>
    </row>
    <row r="56" spans="1:9" ht="21.6" customHeight="1" x14ac:dyDescent="0.25">
      <c r="A56" s="44"/>
      <c r="B56" s="45"/>
      <c r="C56" s="133" t="s">
        <v>148</v>
      </c>
      <c r="D56" s="134"/>
      <c r="E56" s="134"/>
      <c r="F56" s="36"/>
      <c r="G56" s="133" t="s">
        <v>149</v>
      </c>
      <c r="H56" s="134"/>
      <c r="I56" s="134"/>
    </row>
    <row r="57" spans="1:9" x14ac:dyDescent="0.25">
      <c r="A57" s="3" t="s">
        <v>4</v>
      </c>
      <c r="B57" s="45"/>
      <c r="C57" s="38">
        <v>2022</v>
      </c>
      <c r="D57" s="5"/>
      <c r="E57" s="38">
        <v>2021</v>
      </c>
      <c r="F57" s="5"/>
      <c r="G57" s="38">
        <v>2022</v>
      </c>
      <c r="H57" s="5"/>
      <c r="I57" s="38">
        <v>2021</v>
      </c>
    </row>
    <row r="58" spans="1:9" x14ac:dyDescent="0.25">
      <c r="A58" s="46" t="s">
        <v>114</v>
      </c>
      <c r="B58" s="47"/>
      <c r="C58" s="7">
        <v>15933</v>
      </c>
      <c r="D58" s="48"/>
      <c r="E58" s="7">
        <v>11792</v>
      </c>
      <c r="F58" s="48"/>
      <c r="G58" s="7">
        <v>59555</v>
      </c>
      <c r="H58" s="48"/>
      <c r="I58" s="7">
        <v>40801</v>
      </c>
    </row>
    <row r="59" spans="1:9" x14ac:dyDescent="0.25">
      <c r="A59" s="46" t="s">
        <v>178</v>
      </c>
      <c r="B59" s="47"/>
      <c r="C59" s="17">
        <v>6330</v>
      </c>
      <c r="D59" s="48"/>
      <c r="E59" s="17">
        <v>1528</v>
      </c>
      <c r="F59" s="48"/>
      <c r="G59" s="17">
        <v>25232</v>
      </c>
      <c r="H59" s="48"/>
      <c r="I59" s="17">
        <v>3748</v>
      </c>
    </row>
    <row r="60" spans="1:9" ht="14.4" thickBot="1" x14ac:dyDescent="0.3">
      <c r="A60" s="49" t="s">
        <v>102</v>
      </c>
      <c r="B60" s="47"/>
      <c r="C60" s="12">
        <v>22263</v>
      </c>
      <c r="D60" s="48"/>
      <c r="E60" s="12">
        <v>13320</v>
      </c>
      <c r="F60" s="48"/>
      <c r="G60" s="12">
        <v>84787</v>
      </c>
      <c r="H60" s="48"/>
      <c r="I60" s="12">
        <v>44549</v>
      </c>
    </row>
    <row r="61" spans="1:9" ht="14.4" thickTop="1" x14ac:dyDescent="0.25"/>
  </sheetData>
  <mergeCells count="8">
    <mergeCell ref="C55:I55"/>
    <mergeCell ref="C56:E56"/>
    <mergeCell ref="G56:I56"/>
    <mergeCell ref="C1:E1"/>
    <mergeCell ref="C45:E45"/>
    <mergeCell ref="G1:I1"/>
    <mergeCell ref="C44:I44"/>
    <mergeCell ref="G45:I45"/>
  </mergeCells>
  <conditionalFormatting sqref="A3:I3 A7:F12 H6:H12 H15:H34 B15 A6:B6 D6 F6 D15:F15 A35:H40 A16:F34 A58:I60">
    <cfRule type="expression" dxfId="59" priority="36" stopIfTrue="1">
      <formula>IF(COUNTA($A3)=0,0,MOD(SUBTOTAL(103,$A$3:$A3),2)=1)</formula>
    </cfRule>
  </conditionalFormatting>
  <conditionalFormatting sqref="G6:G12 G15:G28 G30:G34">
    <cfRule type="expression" dxfId="58" priority="35" stopIfTrue="1">
      <formula>IF(COUNTA($A6)=0,0,MOD(SUBTOTAL(103,$A$3:$A6),2)=1)</formula>
    </cfRule>
  </conditionalFormatting>
  <conditionalFormatting sqref="A5:F5 H4:H5 A4:B4 D4 F4">
    <cfRule type="expression" dxfId="57" priority="33" stopIfTrue="1">
      <formula>IF(COUNTA($A4)=0,0,MOD(SUBTOTAL(103,$A$3:$A4),2)=1)</formula>
    </cfRule>
  </conditionalFormatting>
  <conditionalFormatting sqref="G4:G5">
    <cfRule type="expression" dxfId="56" priority="32" stopIfTrue="1">
      <formula>IF(COUNTA($A4)=0,0,MOD(SUBTOTAL(103,$A$3:$A4),2)=1)</formula>
    </cfRule>
  </conditionalFormatting>
  <conditionalFormatting sqref="B14:F14 H13:H14 B13 D13 F13">
    <cfRule type="expression" dxfId="55" priority="31" stopIfTrue="1">
      <formula>IF(COUNTA($A13)=0,0,MOD(SUBTOTAL(103,$A$3:$A13),2)=1)</formula>
    </cfRule>
  </conditionalFormatting>
  <conditionalFormatting sqref="A13:A14">
    <cfRule type="expression" dxfId="54" priority="27" stopIfTrue="1">
      <formula>IF(COUNTA($A13)=0,0,MOD(SUBTOTAL(103,$A$3:$A13),2)=1)</formula>
    </cfRule>
  </conditionalFormatting>
  <conditionalFormatting sqref="G14">
    <cfRule type="expression" dxfId="53" priority="30" stopIfTrue="1">
      <formula>IF(COUNTA($A14)=0,0,MOD(SUBTOTAL(103,$A$3:$A14),2)=1)</formula>
    </cfRule>
  </conditionalFormatting>
  <conditionalFormatting sqref="A15">
    <cfRule type="expression" dxfId="52" priority="28" stopIfTrue="1">
      <formula>IF(COUNTA($A15)=0,0,MOD(SUBTOTAL(103,$A$3:$A15),2)=1)</formula>
    </cfRule>
  </conditionalFormatting>
  <conditionalFormatting sqref="G13">
    <cfRule type="expression" dxfId="51" priority="29" stopIfTrue="1">
      <formula>IF(COUNTA($A13)=0,0,MOD(SUBTOTAL(103,$A$3:$A13),2)=1)</formula>
    </cfRule>
  </conditionalFormatting>
  <conditionalFormatting sqref="E6">
    <cfRule type="expression" dxfId="50" priority="18" stopIfTrue="1">
      <formula>IF(COUNTA($A6)=0,0,MOD(SUBTOTAL(103,$A$3:$A6),2)=1)</formula>
    </cfRule>
  </conditionalFormatting>
  <conditionalFormatting sqref="C13">
    <cfRule type="expression" dxfId="49" priority="17" stopIfTrue="1">
      <formula>IF(COUNTA($A13)=0,0,MOD(SUBTOTAL(103,$A$3:$A13),2)=1)</formula>
    </cfRule>
  </conditionalFormatting>
  <conditionalFormatting sqref="G29">
    <cfRule type="expression" dxfId="48" priority="19" stopIfTrue="1">
      <formula>IF(COUNTA($A29)=0,0,MOD(SUBTOTAL(103,$A$3:$A29),2)=1)</formula>
    </cfRule>
  </conditionalFormatting>
  <conditionalFormatting sqref="E13">
    <cfRule type="expression" dxfId="47" priority="16" stopIfTrue="1">
      <formula>IF(COUNTA($A13)=0,0,MOD(SUBTOTAL(103,$A$3:$A13),2)=1)</formula>
    </cfRule>
  </conditionalFormatting>
  <conditionalFormatting sqref="E4 C4">
    <cfRule type="expression" dxfId="46" priority="15" stopIfTrue="1">
      <formula>IF(COUNTA($A4)=0,0,MOD(SUBTOTAL(103,$A$3:$A4),2)=1)</formula>
    </cfRule>
  </conditionalFormatting>
  <conditionalFormatting sqref="C6">
    <cfRule type="expression" dxfId="45" priority="14" stopIfTrue="1">
      <formula>IF(COUNTA($A6)=0,0,MOD(SUBTOTAL(103,$A$3:$A6),2)=1)</formula>
    </cfRule>
  </conditionalFormatting>
  <conditionalFormatting sqref="C15">
    <cfRule type="expression" dxfId="44" priority="13" stopIfTrue="1">
      <formula>IF(COUNTA($A15)=0,0,MOD(SUBTOTAL(103,$A$3:$A15),2)=1)</formula>
    </cfRule>
  </conditionalFormatting>
  <conditionalFormatting sqref="I35:I40">
    <cfRule type="expression" dxfId="43" priority="12" stopIfTrue="1">
      <formula>IF(COUNTA($A35)=0,0,MOD(SUBTOTAL(103,$A$3:$A35),2)=1)</formula>
    </cfRule>
  </conditionalFormatting>
  <conditionalFormatting sqref="I6:I12 I15:I28 I30:I34">
    <cfRule type="expression" dxfId="42" priority="11" stopIfTrue="1">
      <formula>IF(COUNTA($A6)=0,0,MOD(SUBTOTAL(103,$A$3:$A6),2)=1)</formula>
    </cfRule>
  </conditionalFormatting>
  <conditionalFormatting sqref="I4:I5">
    <cfRule type="expression" dxfId="41" priority="10" stopIfTrue="1">
      <formula>IF(COUNTA($A4)=0,0,MOD(SUBTOTAL(103,$A$3:$A4),2)=1)</formula>
    </cfRule>
  </conditionalFormatting>
  <conditionalFormatting sqref="I14">
    <cfRule type="expression" dxfId="40" priority="9" stopIfTrue="1">
      <formula>IF(COUNTA($A14)=0,0,MOD(SUBTOTAL(103,$A$3:$A14),2)=1)</formula>
    </cfRule>
  </conditionalFormatting>
  <conditionalFormatting sqref="I13">
    <cfRule type="expression" dxfId="39" priority="8" stopIfTrue="1">
      <formula>IF(COUNTA($A13)=0,0,MOD(SUBTOTAL(103,$A$3:$A13),2)=1)</formula>
    </cfRule>
  </conditionalFormatting>
  <conditionalFormatting sqref="I29">
    <cfRule type="expression" dxfId="38" priority="7" stopIfTrue="1">
      <formula>IF(COUNTA($A29)=0,0,MOD(SUBTOTAL(103,$A$3:$A29),2)=1)</formula>
    </cfRule>
  </conditionalFormatting>
  <conditionalFormatting sqref="A47:I51">
    <cfRule type="expression" dxfId="37" priority="2" stopIfTrue="1">
      <formula>IF(COUNTA($A47)=0,0,MOD(SUBTOTAL(103,$A$4:$A47),2)=1)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sheetPr>
    <tabColor rgb="FFCCECFF"/>
  </sheetPr>
  <dimension ref="A1:E42"/>
  <sheetViews>
    <sheetView topLeftCell="A19" zoomScale="120" zoomScaleNormal="120" workbookViewId="0">
      <selection activeCell="G46" sqref="G46"/>
    </sheetView>
  </sheetViews>
  <sheetFormatPr defaultColWidth="9.33203125" defaultRowHeight="13.2" x14ac:dyDescent="0.25"/>
  <cols>
    <col min="1" max="1" width="52.44140625" style="41" customWidth="1"/>
    <col min="2" max="2" width="1.6640625" style="42" customWidth="1"/>
    <col min="3" max="3" width="15.6640625" style="41" customWidth="1"/>
    <col min="4" max="4" width="1.6640625" style="42" customWidth="1"/>
    <col min="5" max="5" width="15.6640625" style="41" customWidth="1"/>
    <col min="6" max="16384" width="9.33203125" style="41"/>
  </cols>
  <sheetData>
    <row r="1" spans="1:5" s="99" customFormat="1" ht="10.199999999999999" x14ac:dyDescent="0.2">
      <c r="A1" s="76"/>
      <c r="B1" s="77"/>
      <c r="C1" s="131" t="s">
        <v>150</v>
      </c>
      <c r="D1" s="131"/>
      <c r="E1" s="131"/>
    </row>
    <row r="2" spans="1:5" s="99" customFormat="1" ht="10.199999999999999" x14ac:dyDescent="0.2">
      <c r="A2" s="78" t="s">
        <v>4</v>
      </c>
      <c r="B2" s="79"/>
      <c r="C2" s="100" t="s">
        <v>98</v>
      </c>
      <c r="D2" s="98"/>
      <c r="E2" s="100" t="s">
        <v>90</v>
      </c>
    </row>
    <row r="3" spans="1:5" x14ac:dyDescent="0.25">
      <c r="A3" s="101" t="s">
        <v>70</v>
      </c>
      <c r="B3" s="102"/>
      <c r="C3" s="103"/>
      <c r="D3" s="104"/>
      <c r="E3" s="103"/>
    </row>
    <row r="4" spans="1:5" x14ac:dyDescent="0.25">
      <c r="A4" s="105" t="s">
        <v>151</v>
      </c>
      <c r="B4" s="102"/>
      <c r="C4" s="106">
        <v>-43429</v>
      </c>
      <c r="D4" s="104"/>
      <c r="E4" s="106">
        <v>-8794</v>
      </c>
    </row>
    <row r="5" spans="1:5" ht="21.6" x14ac:dyDescent="0.25">
      <c r="A5" s="107" t="s">
        <v>152</v>
      </c>
      <c r="B5" s="108"/>
      <c r="C5" s="109"/>
      <c r="D5" s="104"/>
      <c r="E5" s="109"/>
    </row>
    <row r="6" spans="1:5" x14ac:dyDescent="0.25">
      <c r="A6" s="110" t="s">
        <v>7</v>
      </c>
      <c r="B6" s="102"/>
      <c r="C6" s="111">
        <v>35504</v>
      </c>
      <c r="D6" s="104"/>
      <c r="E6" s="111">
        <v>25644</v>
      </c>
    </row>
    <row r="7" spans="1:5" x14ac:dyDescent="0.25">
      <c r="A7" s="110" t="s">
        <v>71</v>
      </c>
      <c r="B7" s="102"/>
      <c r="C7" s="111">
        <v>1792</v>
      </c>
      <c r="D7" s="104"/>
      <c r="E7" s="111">
        <v>11428</v>
      </c>
    </row>
    <row r="8" spans="1:5" x14ac:dyDescent="0.25">
      <c r="A8" s="110" t="s">
        <v>2</v>
      </c>
      <c r="B8" s="102"/>
      <c r="C8" s="111">
        <v>84787</v>
      </c>
      <c r="D8" s="104"/>
      <c r="E8" s="111">
        <v>44549</v>
      </c>
    </row>
    <row r="9" spans="1:5" x14ac:dyDescent="0.25">
      <c r="A9" s="110" t="s">
        <v>72</v>
      </c>
      <c r="B9" s="102"/>
      <c r="C9" s="111">
        <v>-4164</v>
      </c>
      <c r="D9" s="104"/>
      <c r="E9" s="111">
        <v>-1502</v>
      </c>
    </row>
    <row r="10" spans="1:5" x14ac:dyDescent="0.25">
      <c r="A10" s="110" t="s">
        <v>153</v>
      </c>
      <c r="B10" s="102"/>
      <c r="C10" s="111">
        <v>-7153</v>
      </c>
      <c r="D10" s="104"/>
      <c r="E10" s="112">
        <v>0</v>
      </c>
    </row>
    <row r="11" spans="1:5" x14ac:dyDescent="0.25">
      <c r="A11" s="110" t="s">
        <v>103</v>
      </c>
      <c r="B11" s="102"/>
      <c r="C11" s="111">
        <v>16621</v>
      </c>
      <c r="D11" s="104"/>
      <c r="E11" s="112">
        <v>0</v>
      </c>
    </row>
    <row r="12" spans="1:5" x14ac:dyDescent="0.25">
      <c r="A12" s="110" t="s">
        <v>73</v>
      </c>
      <c r="B12" s="102"/>
      <c r="C12" s="113">
        <v>387</v>
      </c>
      <c r="D12" s="104"/>
      <c r="E12" s="113">
        <v>1271</v>
      </c>
    </row>
    <row r="13" spans="1:5" x14ac:dyDescent="0.25">
      <c r="A13" s="105" t="s">
        <v>74</v>
      </c>
      <c r="B13" s="102"/>
      <c r="C13" s="111"/>
      <c r="D13" s="104"/>
      <c r="E13" s="111"/>
    </row>
    <row r="14" spans="1:5" x14ac:dyDescent="0.25">
      <c r="A14" s="110" t="s">
        <v>75</v>
      </c>
      <c r="B14" s="102"/>
      <c r="C14" s="111">
        <v>-34175</v>
      </c>
      <c r="D14" s="104"/>
      <c r="E14" s="111">
        <v>-15645</v>
      </c>
    </row>
    <row r="15" spans="1:5" x14ac:dyDescent="0.25">
      <c r="A15" s="110" t="s">
        <v>42</v>
      </c>
      <c r="B15" s="102"/>
      <c r="C15" s="111">
        <v>1014</v>
      </c>
      <c r="D15" s="104"/>
      <c r="E15" s="111">
        <v>-9026</v>
      </c>
    </row>
    <row r="16" spans="1:5" x14ac:dyDescent="0.25">
      <c r="A16" s="110" t="s">
        <v>49</v>
      </c>
      <c r="B16" s="102"/>
      <c r="C16" s="111">
        <v>2852</v>
      </c>
      <c r="D16" s="104"/>
      <c r="E16" s="111">
        <v>-6682</v>
      </c>
    </row>
    <row r="17" spans="1:5" x14ac:dyDescent="0.25">
      <c r="A17" s="110" t="s">
        <v>52</v>
      </c>
      <c r="B17" s="102"/>
      <c r="C17" s="111">
        <v>3771</v>
      </c>
      <c r="D17" s="104"/>
      <c r="E17" s="111">
        <v>-3857</v>
      </c>
    </row>
    <row r="18" spans="1:5" x14ac:dyDescent="0.25">
      <c r="A18" s="110" t="s">
        <v>53</v>
      </c>
      <c r="B18" s="102"/>
      <c r="C18" s="111">
        <v>280</v>
      </c>
      <c r="D18" s="104"/>
      <c r="E18" s="111">
        <v>7761</v>
      </c>
    </row>
    <row r="19" spans="1:5" x14ac:dyDescent="0.25">
      <c r="A19" s="110" t="s">
        <v>55</v>
      </c>
      <c r="B19" s="102"/>
      <c r="C19" s="111">
        <v>-59463</v>
      </c>
      <c r="D19" s="104"/>
      <c r="E19" s="111">
        <v>6365</v>
      </c>
    </row>
    <row r="20" spans="1:5" x14ac:dyDescent="0.25">
      <c r="A20" s="110" t="s">
        <v>56</v>
      </c>
      <c r="B20" s="102"/>
      <c r="C20" s="114">
        <v>40946</v>
      </c>
      <c r="D20" s="104"/>
      <c r="E20" s="114">
        <v>10111</v>
      </c>
    </row>
    <row r="21" spans="1:5" x14ac:dyDescent="0.25">
      <c r="A21" s="115" t="s">
        <v>9</v>
      </c>
      <c r="B21" s="102"/>
      <c r="C21" s="114">
        <v>39570</v>
      </c>
      <c r="D21" s="104"/>
      <c r="E21" s="114">
        <v>61623</v>
      </c>
    </row>
    <row r="22" spans="1:5" x14ac:dyDescent="0.25">
      <c r="A22" s="101" t="s">
        <v>76</v>
      </c>
      <c r="B22" s="102"/>
      <c r="C22" s="109"/>
      <c r="D22" s="104"/>
      <c r="E22" s="109"/>
    </row>
    <row r="23" spans="1:5" x14ac:dyDescent="0.25">
      <c r="A23" s="105" t="s">
        <v>93</v>
      </c>
      <c r="B23" s="102"/>
      <c r="C23" s="111">
        <v>-134541</v>
      </c>
      <c r="D23" s="104"/>
      <c r="E23" s="111">
        <v>-53983</v>
      </c>
    </row>
    <row r="24" spans="1:5" x14ac:dyDescent="0.25">
      <c r="A24" s="105" t="s">
        <v>10</v>
      </c>
      <c r="B24" s="102"/>
      <c r="C24" s="111">
        <v>-9648</v>
      </c>
      <c r="D24" s="104"/>
      <c r="E24" s="111">
        <v>-7849</v>
      </c>
    </row>
    <row r="25" spans="1:5" x14ac:dyDescent="0.25">
      <c r="A25" s="105" t="s">
        <v>77</v>
      </c>
      <c r="B25" s="102"/>
      <c r="C25" s="116">
        <v>-10322</v>
      </c>
      <c r="D25" s="104"/>
      <c r="E25" s="116">
        <v>-650</v>
      </c>
    </row>
    <row r="26" spans="1:5" x14ac:dyDescent="0.25">
      <c r="A26" s="115" t="s">
        <v>78</v>
      </c>
      <c r="B26" s="102"/>
      <c r="C26" s="114">
        <v>-154511</v>
      </c>
      <c r="D26" s="104"/>
      <c r="E26" s="114">
        <v>-62482</v>
      </c>
    </row>
    <row r="27" spans="1:5" x14ac:dyDescent="0.25">
      <c r="A27" s="101" t="s">
        <v>79</v>
      </c>
      <c r="B27" s="102"/>
      <c r="C27" s="109"/>
      <c r="D27" s="104"/>
      <c r="E27" s="109"/>
    </row>
    <row r="28" spans="1:5" ht="21.6" x14ac:dyDescent="0.25">
      <c r="A28" s="107" t="s">
        <v>154</v>
      </c>
      <c r="B28" s="102"/>
      <c r="C28" s="113">
        <v>224265</v>
      </c>
      <c r="D28" s="104"/>
      <c r="E28" s="113">
        <v>0</v>
      </c>
    </row>
    <row r="29" spans="1:5" x14ac:dyDescent="0.25">
      <c r="A29" s="107" t="s">
        <v>104</v>
      </c>
      <c r="B29" s="102"/>
      <c r="C29" s="113">
        <v>-192422</v>
      </c>
      <c r="D29" s="104"/>
      <c r="E29" s="113">
        <v>0</v>
      </c>
    </row>
    <row r="30" spans="1:5" x14ac:dyDescent="0.25">
      <c r="A30" s="107" t="s">
        <v>105</v>
      </c>
      <c r="B30" s="102"/>
      <c r="C30" s="113">
        <v>-19659</v>
      </c>
      <c r="D30" s="104"/>
      <c r="E30" s="113">
        <v>0</v>
      </c>
    </row>
    <row r="31" spans="1:5" x14ac:dyDescent="0.25">
      <c r="A31" s="107" t="s">
        <v>94</v>
      </c>
      <c r="B31" s="102"/>
      <c r="C31" s="113">
        <v>8976</v>
      </c>
      <c r="D31" s="104"/>
      <c r="E31" s="113">
        <v>4222</v>
      </c>
    </row>
    <row r="32" spans="1:5" x14ac:dyDescent="0.25">
      <c r="A32" s="107" t="s">
        <v>95</v>
      </c>
      <c r="B32" s="102"/>
      <c r="C32" s="113">
        <v>3577</v>
      </c>
      <c r="D32" s="104"/>
      <c r="E32" s="113">
        <v>2262</v>
      </c>
    </row>
    <row r="33" spans="1:5" x14ac:dyDescent="0.25">
      <c r="A33" s="105" t="s">
        <v>155</v>
      </c>
      <c r="B33" s="102"/>
      <c r="C33" s="111">
        <v>-1523</v>
      </c>
      <c r="D33" s="104"/>
      <c r="E33" s="117">
        <v>0</v>
      </c>
    </row>
    <row r="34" spans="1:5" x14ac:dyDescent="0.25">
      <c r="A34" s="105" t="s">
        <v>156</v>
      </c>
      <c r="B34" s="102"/>
      <c r="C34" s="117">
        <v>0</v>
      </c>
      <c r="D34" s="104"/>
      <c r="E34" s="111">
        <v>200000</v>
      </c>
    </row>
    <row r="35" spans="1:5" x14ac:dyDescent="0.25">
      <c r="A35" s="105" t="s">
        <v>80</v>
      </c>
      <c r="B35" s="102"/>
      <c r="C35" s="117">
        <v>0</v>
      </c>
      <c r="D35" s="104"/>
      <c r="E35" s="111">
        <v>-30000</v>
      </c>
    </row>
    <row r="36" spans="1:5" x14ac:dyDescent="0.25">
      <c r="A36" s="105" t="s">
        <v>81</v>
      </c>
      <c r="B36" s="102"/>
      <c r="C36" s="116">
        <v>-233</v>
      </c>
      <c r="D36" s="104"/>
      <c r="E36" s="116">
        <v>-537</v>
      </c>
    </row>
    <row r="37" spans="1:5" x14ac:dyDescent="0.25">
      <c r="A37" s="115" t="s">
        <v>115</v>
      </c>
      <c r="B37" s="102"/>
      <c r="C37" s="111">
        <v>22981</v>
      </c>
      <c r="D37" s="104"/>
      <c r="E37" s="111">
        <v>175947</v>
      </c>
    </row>
    <row r="38" spans="1:5" x14ac:dyDescent="0.25">
      <c r="A38" s="118" t="s">
        <v>82</v>
      </c>
      <c r="B38" s="102"/>
      <c r="C38" s="119">
        <v>-5094</v>
      </c>
      <c r="D38" s="104"/>
      <c r="E38" s="119">
        <v>-2623</v>
      </c>
    </row>
    <row r="39" spans="1:5" x14ac:dyDescent="0.25">
      <c r="A39" s="101" t="s">
        <v>116</v>
      </c>
      <c r="B39" s="102"/>
      <c r="C39" s="111">
        <v>-97054</v>
      </c>
      <c r="D39" s="104"/>
      <c r="E39" s="111">
        <v>172465</v>
      </c>
    </row>
    <row r="40" spans="1:5" x14ac:dyDescent="0.25">
      <c r="A40" s="101" t="s">
        <v>83</v>
      </c>
      <c r="B40" s="102"/>
      <c r="C40" s="111">
        <v>414012</v>
      </c>
      <c r="D40" s="104"/>
      <c r="E40" s="111">
        <v>241547</v>
      </c>
    </row>
    <row r="41" spans="1:5" ht="13.8" thickBot="1" x14ac:dyDescent="0.3">
      <c r="A41" s="101" t="s">
        <v>84</v>
      </c>
      <c r="B41" s="102"/>
      <c r="C41" s="120">
        <v>316958</v>
      </c>
      <c r="D41" s="104"/>
      <c r="E41" s="120">
        <v>414012</v>
      </c>
    </row>
    <row r="42" spans="1:5" ht="13.8" thickTop="1" x14ac:dyDescent="0.25"/>
  </sheetData>
  <mergeCells count="1">
    <mergeCell ref="C1:E1"/>
  </mergeCells>
  <conditionalFormatting sqref="E6:E41 A3:D41">
    <cfRule type="expression" dxfId="36" priority="3" stopIfTrue="1">
      <formula>IF(COUNTA($A3)=0,0,MOD(SUBTOTAL(103,$A$3:$A3),2)=1)</formula>
    </cfRule>
  </conditionalFormatting>
  <conditionalFormatting sqref="E3">
    <cfRule type="expression" dxfId="35" priority="2" stopIfTrue="1">
      <formula>IF(COUNTA($A3)=0,0,MOD(SUBTOTAL(103,$A$3:$A3),2)=1)</formula>
    </cfRule>
  </conditionalFormatting>
  <conditionalFormatting sqref="E4:E5">
    <cfRule type="expression" dxfId="34" priority="1" stopIfTrue="1">
      <formula>IF(COUNTA($A4)=0,0,MOD(SUBTOTAL(103,$A$3:$A4),2)=1)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sheetPr>
    <tabColor rgb="FFCCECFF"/>
  </sheetPr>
  <dimension ref="A1:I17"/>
  <sheetViews>
    <sheetView zoomScale="120" zoomScaleNormal="120" workbookViewId="0">
      <selection activeCell="G26" sqref="G2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ht="24.6" customHeight="1" x14ac:dyDescent="0.3">
      <c r="A2" s="1"/>
      <c r="B2" s="2"/>
      <c r="C2" s="133" t="s">
        <v>148</v>
      </c>
      <c r="D2" s="133"/>
      <c r="E2" s="133"/>
      <c r="F2" s="36"/>
      <c r="G2" s="133" t="s">
        <v>149</v>
      </c>
      <c r="H2" s="133"/>
      <c r="I2" s="133"/>
    </row>
    <row r="3" spans="1:9" x14ac:dyDescent="0.3">
      <c r="A3" s="3" t="s">
        <v>1</v>
      </c>
      <c r="B3" s="4"/>
      <c r="C3" s="55">
        <v>2022</v>
      </c>
      <c r="D3" s="5"/>
      <c r="E3" s="55">
        <v>2021</v>
      </c>
      <c r="F3" s="5"/>
      <c r="G3" s="55">
        <f>+C3</f>
        <v>2022</v>
      </c>
      <c r="H3" s="5"/>
      <c r="I3" s="55">
        <f>+E3</f>
        <v>2021</v>
      </c>
    </row>
    <row r="4" spans="1:9" x14ac:dyDescent="0.3">
      <c r="A4" s="6" t="s">
        <v>157</v>
      </c>
      <c r="B4" s="6"/>
      <c r="C4" s="7">
        <v>12065</v>
      </c>
      <c r="D4" s="8"/>
      <c r="E4" s="7">
        <v>-1397</v>
      </c>
      <c r="F4" s="8"/>
      <c r="G4" s="7">
        <v>-43429</v>
      </c>
      <c r="H4" s="8"/>
      <c r="I4" s="7">
        <v>-8794</v>
      </c>
    </row>
    <row r="5" spans="1:9" x14ac:dyDescent="0.3">
      <c r="A5" s="6" t="s">
        <v>2</v>
      </c>
      <c r="B5" s="6"/>
      <c r="C5" s="9">
        <v>22263</v>
      </c>
      <c r="D5" s="8"/>
      <c r="E5" s="9">
        <v>13320</v>
      </c>
      <c r="F5" s="8"/>
      <c r="G5" s="9">
        <v>84787</v>
      </c>
      <c r="H5" s="8"/>
      <c r="I5" s="9">
        <v>44549</v>
      </c>
    </row>
    <row r="6" spans="1:9" x14ac:dyDescent="0.3">
      <c r="A6" s="6" t="s">
        <v>3</v>
      </c>
      <c r="B6" s="6"/>
      <c r="C6" s="9">
        <v>8828</v>
      </c>
      <c r="D6" s="8"/>
      <c r="E6" s="9">
        <v>4433</v>
      </c>
      <c r="F6" s="8"/>
      <c r="G6" s="9">
        <v>27510</v>
      </c>
      <c r="H6" s="8"/>
      <c r="I6" s="9">
        <v>18357</v>
      </c>
    </row>
    <row r="7" spans="1:9" x14ac:dyDescent="0.3">
      <c r="A7" s="6" t="s">
        <v>87</v>
      </c>
      <c r="B7" s="6"/>
      <c r="C7" s="9">
        <v>467</v>
      </c>
      <c r="D7" s="8"/>
      <c r="E7" s="9">
        <v>2915</v>
      </c>
      <c r="F7" s="8"/>
      <c r="G7" s="9">
        <v>1806</v>
      </c>
      <c r="H7" s="8"/>
      <c r="I7" s="9">
        <v>11428</v>
      </c>
    </row>
    <row r="8" spans="1:9" x14ac:dyDescent="0.3">
      <c r="A8" s="6" t="s">
        <v>89</v>
      </c>
      <c r="B8" s="6"/>
      <c r="C8" s="43">
        <v>0</v>
      </c>
      <c r="D8" s="8"/>
      <c r="E8" s="10">
        <v>99</v>
      </c>
      <c r="F8" s="8"/>
      <c r="G8" s="43">
        <v>0</v>
      </c>
      <c r="H8" s="8"/>
      <c r="I8" s="9">
        <v>5053</v>
      </c>
    </row>
    <row r="9" spans="1:9" ht="16.2" x14ac:dyDescent="0.3">
      <c r="A9" s="6" t="s">
        <v>158</v>
      </c>
      <c r="B9" s="6"/>
      <c r="C9" s="10">
        <v>-9468</v>
      </c>
      <c r="D9" s="8"/>
      <c r="E9" s="10">
        <v>-1696</v>
      </c>
      <c r="F9" s="8"/>
      <c r="G9" s="9">
        <v>-11346</v>
      </c>
      <c r="H9" s="8"/>
      <c r="I9" s="10">
        <v>-11740</v>
      </c>
    </row>
    <row r="10" spans="1:9" ht="16.2" x14ac:dyDescent="0.3">
      <c r="A10" s="6" t="s">
        <v>106</v>
      </c>
      <c r="B10" s="6"/>
      <c r="C10" s="121">
        <v>-6614</v>
      </c>
      <c r="D10" s="122"/>
      <c r="E10" s="10">
        <v>-1229</v>
      </c>
      <c r="F10" s="122"/>
      <c r="G10" s="123">
        <v>16272</v>
      </c>
      <c r="H10" s="122"/>
      <c r="I10" s="121">
        <v>-1229</v>
      </c>
    </row>
    <row r="11" spans="1:9" ht="15" thickBot="1" x14ac:dyDescent="0.35">
      <c r="A11" s="11" t="s">
        <v>85</v>
      </c>
      <c r="B11" s="6"/>
      <c r="C11" s="12">
        <v>27541</v>
      </c>
      <c r="D11" s="15"/>
      <c r="E11" s="12">
        <v>16445</v>
      </c>
      <c r="F11" s="15"/>
      <c r="G11" s="12">
        <v>75600</v>
      </c>
      <c r="H11" s="15"/>
      <c r="I11" s="12">
        <v>57624</v>
      </c>
    </row>
    <row r="12" spans="1:9" ht="15" thickTop="1" x14ac:dyDescent="0.3">
      <c r="A12" s="11"/>
      <c r="B12" s="6"/>
      <c r="C12" s="9"/>
      <c r="D12" s="8"/>
      <c r="E12" s="9"/>
      <c r="F12" s="8"/>
      <c r="G12" s="9"/>
      <c r="H12" s="8"/>
      <c r="I12" s="9"/>
    </row>
    <row r="13" spans="1:9" x14ac:dyDescent="0.3">
      <c r="A13" s="6" t="s">
        <v>159</v>
      </c>
      <c r="B13" s="6"/>
      <c r="C13" s="13">
        <v>0.13788886603122358</v>
      </c>
      <c r="D13" s="14"/>
      <c r="E13" s="13">
        <v>-1.7681753746456055E-2</v>
      </c>
      <c r="F13" s="14"/>
      <c r="G13" s="13">
        <v>-0.54646919669820815</v>
      </c>
      <c r="H13" s="14"/>
      <c r="I13" s="13">
        <v>-0.11543863794484044</v>
      </c>
    </row>
    <row r="14" spans="1:9" x14ac:dyDescent="0.3">
      <c r="A14" s="6" t="s">
        <v>96</v>
      </c>
      <c r="B14" s="6"/>
      <c r="C14" s="13">
        <v>0.31476148026240602</v>
      </c>
      <c r="D14" s="14"/>
      <c r="E14" s="13">
        <v>0.1943761524277812</v>
      </c>
      <c r="F14" s="14"/>
      <c r="G14" s="13">
        <v>0.88532883642495785</v>
      </c>
      <c r="H14" s="14"/>
      <c r="I14" s="13">
        <v>0.71001367685654082</v>
      </c>
    </row>
    <row r="15" spans="1:9" x14ac:dyDescent="0.3">
      <c r="A15" s="11"/>
      <c r="B15" s="6"/>
      <c r="C15" s="9"/>
      <c r="D15" s="8"/>
      <c r="E15" s="9"/>
      <c r="F15" s="8"/>
      <c r="G15" s="9"/>
      <c r="H15" s="8"/>
      <c r="I15" s="9"/>
    </row>
    <row r="16" spans="1:9" x14ac:dyDescent="0.3">
      <c r="A16" s="6" t="s">
        <v>160</v>
      </c>
      <c r="B16" s="6"/>
      <c r="C16" s="29">
        <v>87498</v>
      </c>
      <c r="D16" s="124"/>
      <c r="E16" s="29">
        <v>79008</v>
      </c>
      <c r="F16" s="15"/>
      <c r="G16" s="9">
        <v>79472</v>
      </c>
      <c r="H16" s="15"/>
      <c r="I16" s="9">
        <v>76179</v>
      </c>
    </row>
    <row r="17" spans="1:9" ht="16.2" x14ac:dyDescent="0.3">
      <c r="A17" s="6" t="s">
        <v>161</v>
      </c>
      <c r="B17" s="6"/>
      <c r="C17" s="29">
        <v>87498</v>
      </c>
      <c r="D17" s="124"/>
      <c r="E17" s="29">
        <v>84604</v>
      </c>
      <c r="F17" s="15"/>
      <c r="G17" s="9">
        <v>85392</v>
      </c>
      <c r="H17" s="15"/>
      <c r="I17" s="9">
        <v>81159</v>
      </c>
    </row>
  </sheetData>
  <mergeCells count="3">
    <mergeCell ref="C2:E2"/>
    <mergeCell ref="C1:I1"/>
    <mergeCell ref="G2:I2"/>
  </mergeCells>
  <conditionalFormatting sqref="A5:B5 D5 F5 H5 A6:H6 A4:H4 F8 H8:I8 A9:I17">
    <cfRule type="expression" dxfId="33" priority="11" stopIfTrue="1">
      <formula>IF(COUNTA($A4)=0,0,MOD(SUBTOTAL(103,$A$4:$A4),2)=1)</formula>
    </cfRule>
  </conditionalFormatting>
  <conditionalFormatting sqref="C5">
    <cfRule type="expression" dxfId="32" priority="10" stopIfTrue="1">
      <formula>IF(COUNTA($A5)=0,0,MOD(SUBTOTAL(103,$A$4:$A5),2)=1)</formula>
    </cfRule>
  </conditionalFormatting>
  <conditionalFormatting sqref="G5 E5">
    <cfRule type="expression" dxfId="31" priority="9" stopIfTrue="1">
      <formula>IF(COUNTA($A5)=0,0,MOD(SUBTOTAL(103,$A$4:$A5),2)=1)</formula>
    </cfRule>
  </conditionalFormatting>
  <conditionalFormatting sqref="I4 I6">
    <cfRule type="expression" dxfId="30" priority="8" stopIfTrue="1">
      <formula>IF(COUNTA($A4)=0,0,MOD(SUBTOTAL(103,$A$4:$A4),2)=1)</formula>
    </cfRule>
  </conditionalFormatting>
  <conditionalFormatting sqref="I5">
    <cfRule type="expression" dxfId="29" priority="7" stopIfTrue="1">
      <formula>IF(COUNTA($A5)=0,0,MOD(SUBTOTAL(103,$A$4:$A5),2)=1)</formula>
    </cfRule>
  </conditionalFormatting>
  <conditionalFormatting sqref="A7:H7">
    <cfRule type="expression" dxfId="28" priority="6" stopIfTrue="1">
      <formula>IF(COUNTA($A7)=0,0,MOD(SUBTOTAL(103,$A$4:$A7),2)=1)</formula>
    </cfRule>
  </conditionalFormatting>
  <conditionalFormatting sqref="I7">
    <cfRule type="expression" dxfId="27" priority="5" stopIfTrue="1">
      <formula>IF(COUNTA($A7)=0,0,MOD(SUBTOTAL(103,$A$4:$A7),2)=1)</formula>
    </cfRule>
  </conditionalFormatting>
  <conditionalFormatting sqref="A8:B8 D8">
    <cfRule type="expression" dxfId="26" priority="4" stopIfTrue="1">
      <formula>IF(COUNTA($A8)=0,0,MOD(SUBTOTAL(103,$A$4:$A8),2)=1)</formula>
    </cfRule>
  </conditionalFormatting>
  <conditionalFormatting sqref="E8">
    <cfRule type="expression" dxfId="25" priority="3" stopIfTrue="1">
      <formula>IF(COUNTA($A8)=0,0,MOD(SUBTOTAL(103,$A$4:$A8),2)=1)</formula>
    </cfRule>
  </conditionalFormatting>
  <conditionalFormatting sqref="C8">
    <cfRule type="expression" dxfId="24" priority="2" stopIfTrue="1">
      <formula>IF(COUNTA($A8)=0,0,MOD(SUBTOTAL(103,$A$4:$A8),2)=1)</formula>
    </cfRule>
  </conditionalFormatting>
  <conditionalFormatting sqref="G8">
    <cfRule type="expression" dxfId="23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63A-2C0B-4CCC-A556-C1764E8B77BB}">
  <sheetPr>
    <tabColor rgb="FFCCECFF"/>
  </sheetPr>
  <dimension ref="A1:I12"/>
  <sheetViews>
    <sheetView zoomScale="120" zoomScaleNormal="120" workbookViewId="0">
      <selection activeCell="E24" sqref="E24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ht="24.6" customHeight="1" x14ac:dyDescent="0.3">
      <c r="A2" s="1"/>
      <c r="B2" s="2"/>
      <c r="C2" s="133" t="s">
        <v>148</v>
      </c>
      <c r="D2" s="134"/>
      <c r="E2" s="134"/>
      <c r="F2" s="5"/>
      <c r="G2" s="133" t="s">
        <v>149</v>
      </c>
      <c r="H2" s="134"/>
      <c r="I2" s="134"/>
    </row>
    <row r="3" spans="1:9" x14ac:dyDescent="0.3">
      <c r="A3" s="3" t="s">
        <v>4</v>
      </c>
      <c r="B3" s="2"/>
      <c r="C3" s="55">
        <v>2022</v>
      </c>
      <c r="D3" s="5"/>
      <c r="E3" s="55">
        <v>2021</v>
      </c>
      <c r="F3" s="5"/>
      <c r="G3" s="55">
        <v>2022</v>
      </c>
      <c r="H3" s="5"/>
      <c r="I3" s="55">
        <v>2021</v>
      </c>
    </row>
    <row r="4" spans="1:9" x14ac:dyDescent="0.3">
      <c r="A4" s="6" t="s">
        <v>157</v>
      </c>
      <c r="B4" s="6"/>
      <c r="C4" s="7">
        <v>12065</v>
      </c>
      <c r="D4" s="8"/>
      <c r="E4" s="7">
        <v>-1397</v>
      </c>
      <c r="F4" s="8"/>
      <c r="G4" s="7">
        <v>-43429</v>
      </c>
      <c r="H4" s="8"/>
      <c r="I4" s="7">
        <v>-8794</v>
      </c>
    </row>
    <row r="5" spans="1:9" x14ac:dyDescent="0.3">
      <c r="A5" s="6" t="s">
        <v>5</v>
      </c>
      <c r="B5" s="6"/>
      <c r="C5" s="9">
        <v>208</v>
      </c>
      <c r="D5" s="8"/>
      <c r="E5" s="9">
        <v>4082</v>
      </c>
      <c r="F5" s="8"/>
      <c r="G5" s="9">
        <v>15216</v>
      </c>
      <c r="H5" s="8"/>
      <c r="I5" s="9">
        <v>8506</v>
      </c>
    </row>
    <row r="6" spans="1:9" x14ac:dyDescent="0.3">
      <c r="A6" s="6" t="s">
        <v>2</v>
      </c>
      <c r="B6" s="6"/>
      <c r="C6" s="9">
        <v>22263</v>
      </c>
      <c r="D6" s="8"/>
      <c r="E6" s="9">
        <v>13320</v>
      </c>
      <c r="F6" s="8"/>
      <c r="G6" s="9">
        <v>84787</v>
      </c>
      <c r="H6" s="8"/>
      <c r="I6" s="9">
        <v>44549</v>
      </c>
    </row>
    <row r="7" spans="1:9" x14ac:dyDescent="0.3">
      <c r="A7" s="6" t="s">
        <v>6</v>
      </c>
      <c r="B7" s="6"/>
      <c r="C7" s="9">
        <v>1526</v>
      </c>
      <c r="D7" s="8"/>
      <c r="E7" s="9">
        <v>3067</v>
      </c>
      <c r="F7" s="8"/>
      <c r="G7" s="9">
        <v>4377</v>
      </c>
      <c r="H7" s="8"/>
      <c r="I7" s="9">
        <v>12065</v>
      </c>
    </row>
    <row r="8" spans="1:9" x14ac:dyDescent="0.3">
      <c r="A8" s="6" t="s">
        <v>7</v>
      </c>
      <c r="B8" s="6"/>
      <c r="C8" s="9">
        <v>11412</v>
      </c>
      <c r="D8" s="8"/>
      <c r="E8" s="9">
        <v>6289</v>
      </c>
      <c r="F8" s="8"/>
      <c r="G8" s="9">
        <v>35504</v>
      </c>
      <c r="H8" s="8"/>
      <c r="I8" s="9">
        <v>25644</v>
      </c>
    </row>
    <row r="9" spans="1:9" x14ac:dyDescent="0.3">
      <c r="A9" s="6" t="s">
        <v>89</v>
      </c>
      <c r="B9" s="6"/>
      <c r="C9" s="43">
        <v>0</v>
      </c>
      <c r="D9" s="8"/>
      <c r="E9" s="9">
        <v>99</v>
      </c>
      <c r="F9" s="8"/>
      <c r="G9" s="43">
        <v>0</v>
      </c>
      <c r="H9" s="8"/>
      <c r="I9" s="9">
        <v>5053</v>
      </c>
    </row>
    <row r="10" spans="1:9" ht="16.2" x14ac:dyDescent="0.3">
      <c r="A10" s="6" t="s">
        <v>107</v>
      </c>
      <c r="B10" s="6"/>
      <c r="C10" s="9">
        <v>-8733</v>
      </c>
      <c r="D10" s="8"/>
      <c r="E10" s="9">
        <v>-1495</v>
      </c>
      <c r="F10" s="8"/>
      <c r="G10" s="9">
        <v>12145</v>
      </c>
      <c r="H10" s="8"/>
      <c r="I10" s="9">
        <v>-1770</v>
      </c>
    </row>
    <row r="11" spans="1:9" ht="15" thickBot="1" x14ac:dyDescent="0.35">
      <c r="A11" s="11" t="s">
        <v>8</v>
      </c>
      <c r="B11" s="6"/>
      <c r="C11" s="12">
        <v>38741</v>
      </c>
      <c r="D11" s="8"/>
      <c r="E11" s="12">
        <v>23965</v>
      </c>
      <c r="F11" s="8"/>
      <c r="G11" s="12">
        <v>108600</v>
      </c>
      <c r="H11" s="8"/>
      <c r="I11" s="12">
        <v>85253</v>
      </c>
    </row>
    <row r="12" spans="1:9" ht="15" thickTop="1" x14ac:dyDescent="0.3"/>
  </sheetData>
  <mergeCells count="3">
    <mergeCell ref="C1:I1"/>
    <mergeCell ref="C2:E2"/>
    <mergeCell ref="G2:I2"/>
  </mergeCells>
  <conditionalFormatting sqref="A10:I11 A4:I8">
    <cfRule type="expression" dxfId="22" priority="2" stopIfTrue="1">
      <formula>IF(COUNTA($A4)=0,0,MOD(SUBTOTAL(103,$A$4:$A4),2)=1)</formula>
    </cfRule>
  </conditionalFormatting>
  <conditionalFormatting sqref="A9:I9">
    <cfRule type="expression" dxfId="21" priority="1" stopIfTrue="1">
      <formula>IF(COUNTA($A9)=0,0,MOD(SUBTOTAL(103,$A$4:$A9),2)=1)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sheetPr>
    <tabColor rgb="FFCCECFF"/>
  </sheetPr>
  <dimension ref="A1:I7"/>
  <sheetViews>
    <sheetView zoomScale="110" zoomScaleNormal="110" workbookViewId="0">
      <selection activeCell="I26" sqref="I2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ht="15" customHeight="1" x14ac:dyDescent="0.3">
      <c r="C1" s="132" t="s">
        <v>0</v>
      </c>
      <c r="D1" s="132"/>
      <c r="E1" s="132"/>
      <c r="F1" s="132"/>
      <c r="G1" s="132"/>
      <c r="H1" s="132"/>
      <c r="I1" s="132"/>
    </row>
    <row r="2" spans="1:9" ht="24.6" customHeight="1" x14ac:dyDescent="0.3">
      <c r="A2" s="76"/>
      <c r="B2" s="77"/>
      <c r="C2" s="133" t="s">
        <v>148</v>
      </c>
      <c r="D2" s="134"/>
      <c r="E2" s="134"/>
      <c r="F2" s="5"/>
      <c r="G2" s="133" t="s">
        <v>149</v>
      </c>
      <c r="H2" s="134"/>
      <c r="I2" s="134"/>
    </row>
    <row r="3" spans="1:9" ht="15" customHeight="1" x14ac:dyDescent="0.3">
      <c r="A3" s="78" t="s">
        <v>4</v>
      </c>
      <c r="B3" s="79"/>
      <c r="C3" s="80">
        <v>2022</v>
      </c>
      <c r="D3" s="79"/>
      <c r="E3" s="80">
        <v>2021</v>
      </c>
      <c r="F3" s="77"/>
      <c r="G3" s="80">
        <v>2022</v>
      </c>
      <c r="H3" s="79"/>
      <c r="I3" s="80">
        <v>2021</v>
      </c>
    </row>
    <row r="4" spans="1:9" ht="16.2" x14ac:dyDescent="0.3">
      <c r="A4" s="6" t="s">
        <v>162</v>
      </c>
      <c r="B4" s="6"/>
      <c r="C4" s="25">
        <v>13036</v>
      </c>
      <c r="D4" s="8"/>
      <c r="E4" s="25">
        <v>6029</v>
      </c>
      <c r="F4" s="8"/>
      <c r="G4" s="25">
        <v>39570</v>
      </c>
      <c r="H4" s="8"/>
      <c r="I4" s="25">
        <v>61623</v>
      </c>
    </row>
    <row r="5" spans="1:9" x14ac:dyDescent="0.3">
      <c r="A5" s="6" t="s">
        <v>10</v>
      </c>
      <c r="B5" s="6"/>
      <c r="C5" s="9">
        <v>-2927</v>
      </c>
      <c r="D5" s="8"/>
      <c r="E5" s="9">
        <v>-1038</v>
      </c>
      <c r="F5" s="8"/>
      <c r="G5" s="9">
        <v>-9648</v>
      </c>
      <c r="H5" s="8"/>
      <c r="I5" s="9">
        <v>-7849</v>
      </c>
    </row>
    <row r="6" spans="1:9" ht="16.8" thickBot="1" x14ac:dyDescent="0.35">
      <c r="A6" s="11" t="s">
        <v>163</v>
      </c>
      <c r="B6" s="6"/>
      <c r="C6" s="12">
        <v>10109</v>
      </c>
      <c r="D6" s="8"/>
      <c r="E6" s="12">
        <v>4991</v>
      </c>
      <c r="F6" s="8"/>
      <c r="G6" s="12">
        <v>29922</v>
      </c>
      <c r="H6" s="8"/>
      <c r="I6" s="12">
        <v>53774</v>
      </c>
    </row>
    <row r="7" spans="1:9" ht="15" thickTop="1" x14ac:dyDescent="0.3"/>
  </sheetData>
  <mergeCells count="3">
    <mergeCell ref="C2:E2"/>
    <mergeCell ref="C1:I1"/>
    <mergeCell ref="G2:I2"/>
  </mergeCells>
  <conditionalFormatting sqref="A4:I6">
    <cfRule type="expression" dxfId="20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11A-3133-491C-BB88-2CDFBB7E8319}">
  <sheetPr>
    <tabColor rgb="FFCCECFF"/>
  </sheetPr>
  <dimension ref="A1:I10"/>
  <sheetViews>
    <sheetView tabSelected="1" zoomScale="120" zoomScaleNormal="120" workbookViewId="0">
      <selection activeCell="E29" sqref="E2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x14ac:dyDescent="0.3">
      <c r="A2" s="1"/>
      <c r="B2" s="2"/>
      <c r="C2" s="135" t="s">
        <v>145</v>
      </c>
      <c r="D2" s="135"/>
      <c r="E2" s="135"/>
      <c r="F2" s="36"/>
      <c r="G2" s="135" t="s">
        <v>149</v>
      </c>
      <c r="H2" s="135"/>
      <c r="I2" s="135"/>
    </row>
    <row r="3" spans="1:9" x14ac:dyDescent="0.3">
      <c r="A3" s="3" t="s">
        <v>4</v>
      </c>
      <c r="B3" s="4"/>
      <c r="C3" s="55" t="s">
        <v>98</v>
      </c>
      <c r="D3" s="5"/>
      <c r="E3" s="55" t="s">
        <v>90</v>
      </c>
      <c r="F3" s="5"/>
      <c r="G3" s="55" t="str">
        <f>+C3</f>
        <v>2022</v>
      </c>
      <c r="H3" s="5"/>
      <c r="I3" s="55" t="str">
        <f>+E3</f>
        <v>2021</v>
      </c>
    </row>
    <row r="4" spans="1:9" x14ac:dyDescent="0.3">
      <c r="A4" s="6" t="s">
        <v>31</v>
      </c>
      <c r="B4" s="6"/>
      <c r="C4" s="7">
        <v>126579</v>
      </c>
      <c r="D4" s="8"/>
      <c r="E4" s="7">
        <v>108000</v>
      </c>
      <c r="F4" s="8"/>
      <c r="G4" s="7">
        <v>449332</v>
      </c>
      <c r="H4" s="8"/>
      <c r="I4" s="7">
        <v>402513</v>
      </c>
    </row>
    <row r="5" spans="1:9" x14ac:dyDescent="0.3">
      <c r="A5" s="6" t="s">
        <v>2</v>
      </c>
      <c r="B5" s="6"/>
      <c r="C5" s="9">
        <v>2086</v>
      </c>
      <c r="D5" s="8"/>
      <c r="E5" s="9">
        <v>1828</v>
      </c>
      <c r="F5" s="8"/>
      <c r="G5" s="9">
        <v>8351</v>
      </c>
      <c r="H5" s="8"/>
      <c r="I5" s="9">
        <v>5619</v>
      </c>
    </row>
    <row r="6" spans="1:9" x14ac:dyDescent="0.3">
      <c r="A6" s="6" t="s">
        <v>89</v>
      </c>
      <c r="B6" s="6"/>
      <c r="C6" s="10">
        <v>0</v>
      </c>
      <c r="D6" s="8"/>
      <c r="E6" s="10">
        <v>99</v>
      </c>
      <c r="F6" s="8"/>
      <c r="G6" s="10">
        <v>0</v>
      </c>
      <c r="H6" s="8"/>
      <c r="I6" s="10">
        <v>1025</v>
      </c>
    </row>
    <row r="7" spans="1:9" ht="15" thickBot="1" x14ac:dyDescent="0.35">
      <c r="A7" s="11" t="s">
        <v>108</v>
      </c>
      <c r="B7" s="6"/>
      <c r="C7" s="12">
        <v>128665</v>
      </c>
      <c r="D7" s="8"/>
      <c r="E7" s="12">
        <v>109927</v>
      </c>
      <c r="F7" s="8"/>
      <c r="G7" s="12">
        <v>457683</v>
      </c>
      <c r="H7" s="8"/>
      <c r="I7" s="12">
        <v>409157</v>
      </c>
    </row>
    <row r="8" spans="1:9" ht="8.4" customHeight="1" thickTop="1" x14ac:dyDescent="0.3">
      <c r="A8" s="11"/>
      <c r="B8" s="6"/>
      <c r="C8" s="137"/>
      <c r="D8" s="8"/>
      <c r="E8" s="137"/>
      <c r="F8" s="8"/>
      <c r="G8" s="137"/>
      <c r="H8" s="8"/>
      <c r="I8" s="137"/>
    </row>
    <row r="9" spans="1:9" x14ac:dyDescent="0.3">
      <c r="A9" s="50" t="s">
        <v>180</v>
      </c>
      <c r="B9" s="6"/>
      <c r="C9" s="51">
        <v>0.78900000000000003</v>
      </c>
      <c r="D9" s="52"/>
      <c r="E9" s="51">
        <v>0.76700000000000002</v>
      </c>
      <c r="F9" s="52"/>
      <c r="G9" s="51">
        <v>0.78500000000000003</v>
      </c>
      <c r="H9" s="52"/>
      <c r="I9" s="51">
        <v>0.75900000000000001</v>
      </c>
    </row>
    <row r="10" spans="1:9" x14ac:dyDescent="0.3">
      <c r="A10" s="50" t="s">
        <v>109</v>
      </c>
      <c r="B10" s="6"/>
      <c r="C10" s="51">
        <v>0.80200000000000005</v>
      </c>
      <c r="D10" s="52"/>
      <c r="E10" s="51">
        <v>0.78100000000000003</v>
      </c>
      <c r="F10" s="52"/>
      <c r="G10" s="51">
        <v>0.8</v>
      </c>
      <c r="H10" s="52"/>
      <c r="I10" s="51">
        <v>0.76900000000000002</v>
      </c>
    </row>
  </sheetData>
  <mergeCells count="3">
    <mergeCell ref="C1:I1"/>
    <mergeCell ref="C2:E2"/>
    <mergeCell ref="G2:I2"/>
  </mergeCells>
  <conditionalFormatting sqref="A5:B5 D5 F5 H5 A4:D4 A6:D6 F6:I6 F4:I4 A7:I10">
    <cfRule type="expression" dxfId="19" priority="5" stopIfTrue="1">
      <formula>IF(COUNTA($A4)=0,0,MOD(SUBTOTAL(103,$A$4:$A4),2)=1)</formula>
    </cfRule>
  </conditionalFormatting>
  <conditionalFormatting sqref="C5">
    <cfRule type="expression" dxfId="18" priority="4" stopIfTrue="1">
      <formula>IF(COUNTA($A5)=0,0,MOD(SUBTOTAL(103,$A$4:$A5),2)=1)</formula>
    </cfRule>
  </conditionalFormatting>
  <conditionalFormatting sqref="G5 I5">
    <cfRule type="expression" dxfId="17" priority="3" stopIfTrue="1">
      <formula>IF(COUNTA($A5)=0,0,MOD(SUBTOTAL(103,$A$4:$A5),2)=1)</formula>
    </cfRule>
  </conditionalFormatting>
  <conditionalFormatting sqref="E6 E4">
    <cfRule type="expression" dxfId="16" priority="2" stopIfTrue="1">
      <formula>IF(COUNTA($A4)=0,0,MOD(SUBTOTAL(103,$A$4:$A4),2)=1)</formula>
    </cfRule>
  </conditionalFormatting>
  <conditionalFormatting sqref="E5">
    <cfRule type="expression" dxfId="15" priority="1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328-ED15-430A-B5D3-E88DF127EB3A}">
  <sheetPr>
    <tabColor rgb="FFCCECFF"/>
  </sheetPr>
  <dimension ref="A1:I10"/>
  <sheetViews>
    <sheetView zoomScale="120" zoomScaleNormal="120" workbookViewId="0">
      <selection activeCell="I18" sqref="I1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32" t="s">
        <v>0</v>
      </c>
      <c r="D1" s="132"/>
      <c r="E1" s="132"/>
      <c r="F1" s="132"/>
      <c r="G1" s="132"/>
      <c r="H1" s="132"/>
      <c r="I1" s="132"/>
    </row>
    <row r="2" spans="1:9" x14ac:dyDescent="0.3">
      <c r="A2" s="1"/>
      <c r="B2" s="2"/>
      <c r="C2" s="135" t="s">
        <v>145</v>
      </c>
      <c r="D2" s="135"/>
      <c r="E2" s="135"/>
      <c r="F2" s="36"/>
      <c r="G2" s="135" t="s">
        <v>149</v>
      </c>
      <c r="H2" s="135"/>
      <c r="I2" s="135"/>
    </row>
    <row r="3" spans="1:9" x14ac:dyDescent="0.3">
      <c r="A3" s="3" t="s">
        <v>4</v>
      </c>
      <c r="B3" s="4"/>
      <c r="C3" s="55" t="s">
        <v>98</v>
      </c>
      <c r="D3" s="5"/>
      <c r="E3" s="55" t="s">
        <v>90</v>
      </c>
      <c r="F3" s="5"/>
      <c r="G3" s="55" t="s">
        <v>98</v>
      </c>
      <c r="H3" s="5"/>
      <c r="I3" s="55" t="s">
        <v>90</v>
      </c>
    </row>
    <row r="4" spans="1:9" x14ac:dyDescent="0.3">
      <c r="A4" s="6" t="s">
        <v>110</v>
      </c>
      <c r="B4" s="6"/>
      <c r="C4" s="7">
        <v>121963</v>
      </c>
      <c r="D4" s="8"/>
      <c r="E4" s="7">
        <v>103353</v>
      </c>
      <c r="F4" s="8"/>
      <c r="G4" s="7">
        <v>456269</v>
      </c>
      <c r="H4" s="8"/>
      <c r="I4" s="7">
        <v>390174</v>
      </c>
    </row>
    <row r="5" spans="1:9" x14ac:dyDescent="0.3">
      <c r="A5" s="6" t="s">
        <v>2</v>
      </c>
      <c r="B5" s="6"/>
      <c r="C5" s="9">
        <v>-20177</v>
      </c>
      <c r="D5" s="8"/>
      <c r="E5" s="9">
        <v>-11492</v>
      </c>
      <c r="F5" s="8"/>
      <c r="G5" s="9">
        <v>-76436</v>
      </c>
      <c r="H5" s="8"/>
      <c r="I5" s="9">
        <v>-38930</v>
      </c>
    </row>
    <row r="6" spans="1:9" x14ac:dyDescent="0.3">
      <c r="A6" s="6" t="s">
        <v>111</v>
      </c>
      <c r="B6" s="6"/>
      <c r="C6" s="9">
        <v>-8828</v>
      </c>
      <c r="D6" s="8"/>
      <c r="E6" s="9">
        <v>-4433</v>
      </c>
      <c r="F6" s="8"/>
      <c r="G6" s="9">
        <v>-27510</v>
      </c>
      <c r="H6" s="8"/>
      <c r="I6" s="9">
        <v>-18357</v>
      </c>
    </row>
    <row r="7" spans="1:9" ht="27" x14ac:dyDescent="0.3">
      <c r="A7" s="22" t="s">
        <v>112</v>
      </c>
      <c r="B7" s="6"/>
      <c r="C7" s="9">
        <v>-329</v>
      </c>
      <c r="D7" s="8"/>
      <c r="E7" s="53">
        <v>0</v>
      </c>
      <c r="F7" s="8"/>
      <c r="G7" s="9">
        <v>7153</v>
      </c>
      <c r="H7" s="8"/>
      <c r="I7" s="53">
        <v>0</v>
      </c>
    </row>
    <row r="8" spans="1:9" x14ac:dyDescent="0.3">
      <c r="A8" s="6" t="s">
        <v>89</v>
      </c>
      <c r="B8" s="6"/>
      <c r="C8" s="10">
        <v>0</v>
      </c>
      <c r="D8" s="8"/>
      <c r="E8" s="10">
        <v>0</v>
      </c>
      <c r="F8" s="8"/>
      <c r="G8" s="10">
        <v>0</v>
      </c>
      <c r="H8" s="8"/>
      <c r="I8" s="10">
        <v>-4028</v>
      </c>
    </row>
    <row r="9" spans="1:9" ht="15" thickBot="1" x14ac:dyDescent="0.35">
      <c r="A9" s="11" t="s">
        <v>113</v>
      </c>
      <c r="B9" s="6"/>
      <c r="C9" s="12">
        <v>92629</v>
      </c>
      <c r="D9" s="8"/>
      <c r="E9" s="12">
        <v>87428</v>
      </c>
      <c r="F9" s="8"/>
      <c r="G9" s="12">
        <v>359476</v>
      </c>
      <c r="H9" s="8"/>
      <c r="I9" s="12">
        <v>328859</v>
      </c>
    </row>
    <row r="10" spans="1:9" ht="15" thickTop="1" x14ac:dyDescent="0.3"/>
  </sheetData>
  <mergeCells count="3">
    <mergeCell ref="C1:I1"/>
    <mergeCell ref="C2:E2"/>
    <mergeCell ref="G2:I2"/>
  </mergeCells>
  <conditionalFormatting sqref="A4:I9">
    <cfRule type="expression" dxfId="14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Non-GAAP gross profit</vt:lpstr>
      <vt:lpstr>Non-GAAP operating expense</vt:lpstr>
      <vt:lpstr>Billings</vt:lpstr>
      <vt:lpstr>Constant_currency</vt:lpstr>
      <vt:lpstr>Guidance Non-GAAP net income</vt:lpstr>
      <vt:lpstr>Guidance Adjusted EBITDA</vt:lpstr>
      <vt:lpstr>Guidance Free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2023-02-23T11:44:44Z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