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ternal_Reporting\Financial Stmts\2022\Q2\"/>
    </mc:Choice>
  </mc:AlternateContent>
  <xr:revisionPtr revIDLastSave="0" documentId="13_ncr:1_{469311DF-08EF-4DFF-8168-E4082951B943}" xr6:coauthVersionLast="47" xr6:coauthVersionMax="47" xr10:uidLastSave="{00000000-0000-0000-0000-000000000000}"/>
  <bookViews>
    <workbookView xWindow="-28920" yWindow="-2940" windowWidth="29040" windowHeight="15840" activeTab="2" xr2:uid="{F9205B5A-1F50-4AEE-ADC1-DA626011C143}"/>
  </bookViews>
  <sheets>
    <sheet name="Guidance_summary" sheetId="2" r:id="rId1"/>
    <sheet name="Balance_Sheet" sheetId="6" r:id="rId2"/>
    <sheet name="Statements_Of_Operation" sheetId="4" r:id="rId3"/>
    <sheet name="Cash_Flow" sheetId="7" r:id="rId4"/>
    <sheet name="Non_GAAP_NI" sheetId="1" r:id="rId5"/>
    <sheet name="Adjusted EBITDA" sheetId="13" r:id="rId6"/>
    <sheet name="Free cash flow" sheetId="9" r:id="rId7"/>
    <sheet name="Non-GAAP gross profit" sheetId="16" r:id="rId8"/>
    <sheet name="Non-GAAP operating expense" sheetId="15" r:id="rId9"/>
    <sheet name="Guidance Non-GAAP net income" sheetId="3" r:id="rId10"/>
    <sheet name="Guidance Adjusted EBITDA" sheetId="14" r:id="rId11"/>
    <sheet name="Guidance Free cash flow" sheetId="11" r:id="rId12"/>
  </sheets>
  <externalReferences>
    <externalReference r:id="rId13"/>
  </externalReferences>
  <definedNames>
    <definedName name="_606_2018_Table" localSheetId="5">'Adjusted EBITDA'!#REF!</definedName>
    <definedName name="_606_2018_Table" localSheetId="6">'Free cash flow'!#REF!</definedName>
    <definedName name="_606_2018_Table" localSheetId="7">'Non-GAAP gross profit'!#REF!</definedName>
    <definedName name="_606_2018_Table" localSheetId="8">'Non-GAAP operating expense'!#REF!</definedName>
    <definedName name="_606_2018_Table">Non_GAAP_NI!#REF!</definedName>
    <definedName name="_Order1" hidden="1">255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2" hidden="1">#REF!</definedName>
    <definedName name="_RIVff3f98c6de364ca4bed1b0b672181238" hidden="1">#REF!</definedName>
    <definedName name="adjusted_ebitda_current">[1]PR_Narrative!$B$16</definedName>
    <definedName name="adjusted_ebitda_prior">[1]PR_Narrative!$B$17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StockBasedCompensation_T5">#REF!</definedName>
    <definedName name="FN_StockBasedCompensation_T6" localSheetId="2">#REF!</definedName>
    <definedName name="FN_StockBasedCompensation_T6">#REF!</definedName>
    <definedName name="free_cash_flow_current">[1]PR_Narrative!$B$29</definedName>
    <definedName name="free_cash_flow_prior">[1]PR_Narrative!$B$30</definedName>
    <definedName name="FS_Balance_Sheet">Balance_Sheet!$A$1:$E$41</definedName>
    <definedName name="FS_Cash_Flow">Cash_Flow!$A$1:$E$40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net_income_loss_current">[1]PR_Narrative!$B$9</definedName>
    <definedName name="net_income_loss_prior">[1]PR_Narrative!$B$10</definedName>
    <definedName name="non_gaap_net_income_loss_current">[1]PR_Narrative!$B$22</definedName>
    <definedName name="non_gaap_net_income_loss_prior">[1]PR_Narrative!$B$23</definedName>
    <definedName name="non_gaap_software_product_revenue__current">[1]PR_Narrative!#REF!</definedName>
    <definedName name="non_gaap_software_product_revenue_percentage">[1]PR_Narrative!#REF!</definedName>
    <definedName name="non_gaap_software_product_revenue_prior">[1]PR_Narrative!#REF!</definedName>
    <definedName name="Non_GAAP_SoftwareProduct_Revenue" localSheetId="5">'Adjusted EBITDA'!#REF!</definedName>
    <definedName name="Non_GAAP_SoftwareProduct_Revenue" localSheetId="6">'Free cash flow'!#REF!</definedName>
    <definedName name="Non_GAAP_SoftwareProduct_Revenue" localSheetId="7">'Non-GAAP gross profit'!#REF!</definedName>
    <definedName name="Non_GAAP_SoftwareProduct_Revenue" localSheetId="8">'Non-GAAP operating expense'!#REF!</definedName>
    <definedName name="Non_GAAP_SoftwareProduct_Revenue">Non_GAAP_NI!#REF!</definedName>
    <definedName name="Non_GAAP_Total_Revenue" localSheetId="5">'Adjusted EBITDA'!#REF!</definedName>
    <definedName name="Non_GAAP_Total_Revenue" localSheetId="6">'Free cash flow'!#REF!</definedName>
    <definedName name="Non_GAAP_Total_Revenue" localSheetId="7">'Non-GAAP gross profit'!#REF!</definedName>
    <definedName name="Non_GAAP_Total_Revenue" localSheetId="8">'Non-GAAP operating expense'!#REF!</definedName>
    <definedName name="Non_GAAP_Total_Revenue">Non_GAAP_NI!#REF!</definedName>
    <definedName name="non_gaap_total_revenue_current">[1]PR_Narrative!#REF!</definedName>
    <definedName name="non_gaap_total_revenue_percentage">[1]PR_Narrative!#REF!</definedName>
    <definedName name="non_gaap_total_revenue_prior">[1]PR_Narrative!#REF!</definedName>
    <definedName name="PR_ADJ_EBITDA_T" localSheetId="5">'Adjusted EBITDA'!#REF!</definedName>
    <definedName name="PR_ADJ_EBITDA_T" localSheetId="6">'Free cash flow'!#REF!</definedName>
    <definedName name="PR_ADJ_EBITDA_T" localSheetId="7">'Non-GAAP gross profit'!#REF!</definedName>
    <definedName name="PR_ADJ_EBITDA_T" localSheetId="8">'Non-GAAP operating expense'!#REF!</definedName>
    <definedName name="PR_ADJ_EBITDA_T">Non_GAAP_NI!#REF!</definedName>
    <definedName name="PR_AETable" localSheetId="5">'Adjusted EBITDA'!#REF!</definedName>
    <definedName name="PR_AETable" localSheetId="6">'Free cash flow'!#REF!</definedName>
    <definedName name="PR_AETable" localSheetId="7">'Non-GAAP gross profit'!#REF!</definedName>
    <definedName name="PR_AETable" localSheetId="8">'Non-GAAP operating expense'!#REF!</definedName>
    <definedName name="PR_AETable">Non_GAAP_NI!#REF!</definedName>
    <definedName name="PR_Free_cash_flow" localSheetId="5">'Adjusted EBITDA'!#REF!</definedName>
    <definedName name="PR_Free_cash_flow" localSheetId="6">'Free cash flow'!#REF!</definedName>
    <definedName name="PR_Free_cash_flow" localSheetId="7">'Non-GAAP gross profit'!#REF!</definedName>
    <definedName name="PR_Free_cash_flow" localSheetId="8">'Non-GAAP operating expense'!#REF!</definedName>
    <definedName name="PR_Free_cash_flow">Non_GAAP_NI!#REF!</definedName>
    <definedName name="PR_Guidance_ADJ_EBITDA" localSheetId="10">'Guidance Adjusted EBITDA'!#REF!</definedName>
    <definedName name="PR_Guidance_ADJ_EBITDA">'Guidance Non-GAAP net income'!#REF!</definedName>
    <definedName name="PR_Guidance_Non_GAAP_NI" localSheetId="10">'Guidance Adjusted EBITDA'!#REF!</definedName>
    <definedName name="PR_Guidance_Non_GAAP_NI">'Guidance Non-GAAP net income'!#REF!</definedName>
    <definedName name="PR_Guidance_NonGAAP_Sofware_Prod_Rev" localSheetId="10">'Guidance Adjusted EBITDA'!#REF!</definedName>
    <definedName name="PR_Guidance_NonGAAP_Sofware_Prod_Rev">'Guidance Non-GAAP net income'!#REF!</definedName>
    <definedName name="PR_Guidance_NonGAAP_Tot_Rev" localSheetId="10">'Guidance Adjusted EBITDA'!#REF!</definedName>
    <definedName name="PR_Guidance_NonGAAP_Tot_Rev">'Guidance Non-GAAP net income'!#REF!</definedName>
    <definedName name="PR_guidance_summary">Guidance_summary!$A$2:$I$7</definedName>
    <definedName name="PR_Modified_Adj_EBITDA">Statements_Of_Operation!#REF!</definedName>
    <definedName name="PR_Non_GAAP_NI" localSheetId="5">'Adjusted EBITDA'!$A$1:$E$1</definedName>
    <definedName name="PR_Non_GAAP_NI" localSheetId="6">'Free cash flow'!#REF!</definedName>
    <definedName name="PR_Non_GAAP_NI" localSheetId="7">'Non-GAAP gross profit'!$A$1:$E$1</definedName>
    <definedName name="PR_Non_GAAP_NI" localSheetId="8">'Non-GAAP operating expense'!$A$1:$E$1</definedName>
    <definedName name="PR_Non_GAAP_NI">Non_GAAP_NI!$A$1:$E$1</definedName>
    <definedName name="PR_SBC_table">Statements_Of_Operation!#REF!</definedName>
    <definedName name="PR_Statements_Of_Operation" localSheetId="2">Statements_Of_Operation!$A$1:$E$38</definedName>
    <definedName name="Software_Product_Revenue_current">[1]PR_Narrative!$B$3</definedName>
    <definedName name="Software_Product_Revenue_prior">[1]PR_Narrative!$B$4</definedName>
    <definedName name="t" localSheetId="2" hidden="1">#REF!</definedName>
    <definedName name="t" hidden="1">#REF!</definedName>
    <definedName name="TextRefCopyRangeCount" hidden="1">14</definedName>
    <definedName name="total_revenue_current">[1]PR_Narrative!$B$6</definedName>
    <definedName name="total_revenue_prior">[1]PR_Narrative!$B$7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4" l="1"/>
  <c r="G3" i="14"/>
  <c r="I3" i="1"/>
  <c r="G3" i="1"/>
  <c r="I3" i="3"/>
  <c r="G3" i="3"/>
</calcChain>
</file>

<file path=xl/sharedStrings.xml><?xml version="1.0" encoding="utf-8"?>
<sst xmlns="http://schemas.openxmlformats.org/spreadsheetml/2006/main" count="269" uniqueCount="165">
  <si>
    <t>(Unaudited)</t>
  </si>
  <si>
    <t>(in thousands, except per share amounts)</t>
  </si>
  <si>
    <t>Stock-based compensation expense</t>
  </si>
  <si>
    <t>Amortization of intangible assets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</si>
  <si>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</si>
  <si>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</si>
  <si>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</si>
  <si>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</si>
  <si>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</si>
  <si>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</si>
  <si>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</si>
  <si>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(in millions)</t>
  </si>
  <si>
    <t>Software Product Revenue</t>
  </si>
  <si>
    <t>to</t>
  </si>
  <si>
    <t>Total Revenue</t>
  </si>
  <si>
    <t>Low</t>
  </si>
  <si>
    <t>High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</si>
  <si>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</si>
  <si>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</si>
  <si>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</si>
  <si>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</si>
  <si>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</si>
  <si>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</si>
  <si>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</si>
  <si>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</si>
  <si>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</si>
  <si>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</si>
  <si>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</si>
  <si>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</si>
  <si>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</si>
  <si>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</si>
  <si>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</si>
  <si>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</si>
  <si>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</si>
  <si>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</si>
  <si>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</si>
  <si>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</si>
  <si>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</si>
  <si>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</si>
  <si>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</si>
  <si>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</si>
  <si>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</si>
  <si>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</si>
  <si>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</si>
  <si>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</si>
  <si>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</si>
  <si>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</si>
  <si>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</si>
  <si>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</si>
  <si>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</si>
  <si>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</si>
  <si>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</si>
  <si>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LIABILITIES, MEZZANINE EQUITY AND STOCKHOLDERS’ EQUITY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</si>
  <si>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</si>
  <si>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</si>
  <si>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</si>
  <si>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</si>
  <si>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</si>
  <si>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</si>
  <si>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</si>
  <si>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</si>
  <si>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</si>
  <si>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</si>
  <si>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</si>
  <si>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MEZZANINE EQUITY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</si>
  <si>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</si>
  <si>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</si>
  <si>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</si>
  <si>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</si>
  <si>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</si>
  <si>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LIABILITIES, MEZZANINE EQUITY AND STOCKHOLDERS’ EQUITY</t>
  </si>
  <si>
    <t>OPERATING ACTIVITIES:</t>
  </si>
  <si>
    <t>Provision for credit loss</t>
  </si>
  <si>
    <t>Amortization of debt discount and issuance costs</t>
  </si>
  <si>
    <t>Deferred income taxes</t>
  </si>
  <si>
    <t>Other, net</t>
  </si>
  <si>
    <t>Changes in assets and liabilities:</t>
  </si>
  <si>
    <t>Accounts receivable</t>
  </si>
  <si>
    <t>INVESTING ACTIVITIES:</t>
  </si>
  <si>
    <t>Other investing activities, net</t>
  </si>
  <si>
    <t>Net cash used in investing activities</t>
  </si>
  <si>
    <t>FINANCING ACTIVITIES:</t>
  </si>
  <si>
    <t>Payments on revolving commitment</t>
  </si>
  <si>
    <t>Other financing activities</t>
  </si>
  <si>
    <t>Effect of exchange rate changes on cash, cash equivalents and restricted cash</t>
  </si>
  <si>
    <t>Cash, cash equivalents and restricted cash at beginning of year</t>
  </si>
  <si>
    <t>Cash, cash equivalents and restricted cash at end of period</t>
  </si>
  <si>
    <t>Interest paid</t>
  </si>
  <si>
    <t>Income taxes paid</t>
  </si>
  <si>
    <t>Supplemental disclosure of non-cash investing and financing activities:</t>
  </si>
  <si>
    <t>Non-GAAP net income</t>
  </si>
  <si>
    <t>Free Cash Flow</t>
  </si>
  <si>
    <t>Non-cash interest expense</t>
  </si>
  <si>
    <t>Impact of non-GAAP tax rate</t>
  </si>
  <si>
    <t>(In thousands)</t>
  </si>
  <si>
    <t>Restructuring expense</t>
  </si>
  <si>
    <t>2021</t>
  </si>
  <si>
    <t>Non-GAAP Net Income</t>
  </si>
  <si>
    <t>Net Cash Provided by Operating Activities</t>
  </si>
  <si>
    <t>Payments for acquisition of businesses, net of cash acquired</t>
  </si>
  <si>
    <t>Proceeds from employee stock purchase plan contributions</t>
  </si>
  <si>
    <t>Proceeds from the exercise of common stock options</t>
  </si>
  <si>
    <t>Full Year 2022</t>
  </si>
  <si>
    <t>Non-GAAP net income per share, diluted</t>
  </si>
  <si>
    <t>Year Ending
 December 31, 2022</t>
  </si>
  <si>
    <r>
      <t>Net cash provided by operating activities</t>
    </r>
    <r>
      <rPr>
        <vertAlign val="superscript"/>
        <sz val="10"/>
        <color theme="1"/>
        <rFont val="Times New Roman"/>
        <family val="1"/>
      </rPr>
      <t xml:space="preserve"> (1)</t>
    </r>
  </si>
  <si>
    <t>December 31, 2021</t>
  </si>
  <si>
    <t>CURRENT ASSETS:</t>
  </si>
  <si>
    <t>CURRENT LIABILITIES:</t>
  </si>
  <si>
    <t xml:space="preserve">Convertible senior notes, net </t>
  </si>
  <si>
    <t>STOCKHOLDERS’ EQUITY:</t>
  </si>
  <si>
    <t>Preferred stock ($0.0001 par value), authorized 45,000 shares, none issued and outstanding</t>
  </si>
  <si>
    <t>Net cash provided by (used in) financing activities</t>
  </si>
  <si>
    <t>Supplemental disclosure of cash flow:</t>
  </si>
  <si>
    <t>Property and equipment in accounts payable, other current liabilities
    and other liabilities</t>
  </si>
  <si>
    <t>GAAP diluted shares outstanding</t>
  </si>
  <si>
    <r>
      <t>Free cash flow</t>
    </r>
    <r>
      <rPr>
        <vertAlign val="superscript"/>
        <sz val="10"/>
        <color theme="1"/>
        <rFont val="Times New Roman"/>
        <family val="1"/>
      </rPr>
      <t xml:space="preserve"> (1)</t>
    </r>
  </si>
  <si>
    <t>Net Loss</t>
  </si>
  <si>
    <t>Other operating income, net</t>
  </si>
  <si>
    <t>Other expense, net</t>
  </si>
  <si>
    <t>2022</t>
  </si>
  <si>
    <t>Net loss</t>
  </si>
  <si>
    <r>
      <t>Special adjustments and other</t>
    </r>
    <r>
      <rPr>
        <vertAlign val="superscript"/>
        <sz val="10"/>
        <color theme="1"/>
        <rFont val="Times New Roman"/>
        <family val="1"/>
      </rPr>
      <t>(1)</t>
    </r>
  </si>
  <si>
    <t>Cost of revenue – software</t>
  </si>
  <si>
    <t>Research and development</t>
  </si>
  <si>
    <t>Sales and marketing</t>
  </si>
  <si>
    <t>General and administrative</t>
  </si>
  <si>
    <t>Total stock-based compensation expense</t>
  </si>
  <si>
    <t>Third Quarter 2022</t>
  </si>
  <si>
    <t>June 30, 2022</t>
  </si>
  <si>
    <t>Class A common stock, authorized 513,797 shares, issued and outstanding 52,191
   and 51,524 shares as of June 30, 2022, and December 31, 2021, respectively</t>
  </si>
  <si>
    <t>Class B common stock, authorized 41,203 shares, issued and outstanding 27,745 
   shares as of June 30, 2022, and December 31, 2021</t>
  </si>
  <si>
    <t xml:space="preserve">Operating (loss) income </t>
  </si>
  <si>
    <t>(Loss) income before income taxes</t>
  </si>
  <si>
    <t>Net (loss) income</t>
  </si>
  <si>
    <t>(Loss) income per share:</t>
  </si>
  <si>
    <t>Net (loss) income per share attributable to common
  stockholders, basic</t>
  </si>
  <si>
    <t>Net (loss) income per share attributable to common
  stockholders, diluted</t>
  </si>
  <si>
    <t>Weighted average number of shares used in computing
  net (loss) income per share, basic</t>
  </si>
  <si>
    <t>Weighted average number of shares used in computing
  net (loss) income per share, diluted</t>
  </si>
  <si>
    <t>Three Months Ended
 June 30,</t>
  </si>
  <si>
    <t>Six Months Ended 
June 30,</t>
  </si>
  <si>
    <t>Adjustments to reconcile net (loss) income to net cash provided by operating activities:</t>
  </si>
  <si>
    <t xml:space="preserve">Gain on mark-to-market adjustment of contingent consideration </t>
  </si>
  <si>
    <t>Expense on repurchase of convertible senior notes</t>
  </si>
  <si>
    <t>Proceeds from issuance of convertible senior notes,
  net of discounts and commissions</t>
  </si>
  <si>
    <t>Repurchase of convertible senior notes</t>
  </si>
  <si>
    <t>Repurchase and retirement of common stock</t>
  </si>
  <si>
    <t>Payments of debt issuance costs</t>
  </si>
  <si>
    <t>Net increase in cash, cash equivalents and restricted cash</t>
  </si>
  <si>
    <t xml:space="preserve">
</t>
  </si>
  <si>
    <t>Six Months Ended June 30,</t>
  </si>
  <si>
    <r>
      <t>Impact of non-GAAP tax rate</t>
    </r>
    <r>
      <rPr>
        <vertAlign val="superscript"/>
        <sz val="10"/>
        <color theme="1"/>
        <rFont val="Times New Roman"/>
        <family val="1"/>
      </rPr>
      <t xml:space="preserve"> (1)</t>
    </r>
  </si>
  <si>
    <r>
      <t>Special adjustments and other</t>
    </r>
    <r>
      <rPr>
        <vertAlign val="superscript"/>
        <sz val="10"/>
        <color theme="1"/>
        <rFont val="Times New Roman"/>
        <family val="1"/>
      </rPr>
      <t xml:space="preserve"> (2)</t>
    </r>
  </si>
  <si>
    <t>Net (loss) income per share, diluted</t>
  </si>
  <si>
    <r>
      <t>Non-GAAP diluted shares outstanding</t>
    </r>
    <r>
      <rPr>
        <vertAlign val="superscript"/>
        <sz val="10"/>
        <color theme="1"/>
        <rFont val="Times New Roman"/>
        <family val="1"/>
      </rPr>
      <t xml:space="preserve"> (3)</t>
    </r>
  </si>
  <si>
    <r>
      <t>Special adjustments, interest income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</si>
  <si>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Non-GAAP gross profit</t>
  </si>
  <si>
    <t>Non-GAAP gross margin</t>
  </si>
  <si>
    <t>Total operating expense</t>
  </si>
  <si>
    <t>Amortization</t>
  </si>
  <si>
    <t xml:space="preserve">Gain on mark-to-market adjustment of 
   contingent consideration </t>
  </si>
  <si>
    <t>Non-GAAP operating expense</t>
  </si>
  <si>
    <t>Three Months Ending
September 30, 2022</t>
  </si>
  <si>
    <t>Non-GAAP net (loss)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</si>
</sst>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5" formatCode="_(&quot;$&quot;* #,##0_);_(&quot;$&quot;* \(#,##0\);_(&quot;$&quot;* &quot;—&quot;_);_(@_)"/>
    <numFmt numFmtId="166" formatCode="&quot;$&quot;#,##0.0_);\(&quot;$&quot;#,##0.0\)"/>
    <numFmt numFmtId="167" formatCode="_(* #,##0_);_(* \(#,##0\);_(* &quot;—&quot;_);_(@_)"/>
    <numFmt numFmtId="168" formatCode="_(* #,##0.0_);_(* \(#,##0.0\);_(* &quot;—&quot;_);_(@_)"/>
    <numFmt numFmtId="169" formatCode="0.0%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2"/>
    </font>
    <font>
      <vertAlign val="superscript"/>
      <sz val="10"/>
      <color theme="1"/>
      <name val="Times New Roman"/>
      <family val="1"/>
    </font>
    <font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sz val="9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8" fillId="0" borderId="0"/>
    <xf numFmtId="9" fontId="14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5" fillId="0" borderId="0" xfId="0" applyNumberFormat="1" applyFont="1" applyAlignment="1">
      <alignment horizontal="right"/>
    </xf>
    <xf numFmtId="41" fontId="5" fillId="0" borderId="4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2" fontId="5" fillId="0" borderId="3" xfId="0" applyNumberFormat="1" applyFont="1" applyBorder="1" applyAlignment="1">
      <alignment horizontal="right"/>
    </xf>
    <xf numFmtId="44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7" fillId="0" borderId="0" xfId="0" applyFont="1"/>
    <xf numFmtId="41" fontId="7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49" fontId="2" fillId="0" borderId="0" xfId="0" quotePrefix="1" applyNumberFormat="1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2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8" fillId="0" borderId="0" xfId="1"/>
    <xf numFmtId="49" fontId="8" fillId="0" borderId="0" xfId="1" applyNumberFormat="1" applyAlignment="1">
      <alignment horizontal="left"/>
    </xf>
    <xf numFmtId="0" fontId="7" fillId="0" borderId="0" xfId="0" quotePrefix="1" applyFont="1" applyAlignment="1">
      <alignment horizontal="left" indent="2"/>
    </xf>
    <xf numFmtId="42" fontId="7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left" wrapText="1" indent="2"/>
    </xf>
    <xf numFmtId="0" fontId="7" fillId="0" borderId="0" xfId="0" quotePrefix="1" applyFont="1" applyAlignment="1">
      <alignment horizontal="left" indent="4"/>
    </xf>
    <xf numFmtId="41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left" indent="6"/>
    </xf>
    <xf numFmtId="164" fontId="7" fillId="0" borderId="4" xfId="0" applyNumberFormat="1" applyFont="1" applyBorder="1" applyAlignment="1">
      <alignment horizontal="right"/>
    </xf>
    <xf numFmtId="41" fontId="7" fillId="0" borderId="4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164" fontId="7" fillId="0" borderId="2" xfId="0" applyNumberFormat="1" applyFont="1" applyBorder="1" applyAlignment="1">
      <alignment horizontal="right"/>
    </xf>
    <xf numFmtId="42" fontId="7" fillId="0" borderId="3" xfId="0" applyNumberFormat="1" applyFont="1" applyBorder="1" applyAlignment="1">
      <alignment horizontal="right"/>
    </xf>
    <xf numFmtId="42" fontId="12" fillId="0" borderId="0" xfId="0" applyNumberFormat="1" applyFont="1" applyAlignment="1">
      <alignment horizontal="right"/>
    </xf>
    <xf numFmtId="0" fontId="13" fillId="0" borderId="6" xfId="0" applyFont="1" applyBorder="1"/>
    <xf numFmtId="0" fontId="13" fillId="0" borderId="9" xfId="0" applyFont="1" applyBorder="1" applyAlignment="1">
      <alignment horizontal="right"/>
    </xf>
    <xf numFmtId="166" fontId="3" fillId="0" borderId="0" xfId="0" applyNumberFormat="1" applyFont="1"/>
    <xf numFmtId="0" fontId="3" fillId="0" borderId="0" xfId="0" applyFont="1" applyAlignment="1">
      <alignment horizontal="center"/>
    </xf>
    <xf numFmtId="167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 indent="2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15" fillId="0" borderId="0" xfId="0" quotePrefix="1" applyFont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16" fillId="0" borderId="0" xfId="0" quotePrefix="1" applyFont="1" applyAlignment="1">
      <alignment horizontal="left" vertical="top" wrapText="1"/>
    </xf>
    <xf numFmtId="49" fontId="7" fillId="0" borderId="0" xfId="0" quotePrefix="1" applyNumberFormat="1" applyFont="1" applyAlignment="1">
      <alignment horizontal="left" wrapText="1"/>
    </xf>
    <xf numFmtId="0" fontId="7" fillId="0" borderId="0" xfId="0" quotePrefix="1" applyFont="1" applyAlignment="1">
      <alignment horizontal="left" vertical="top" wrapText="1"/>
    </xf>
    <xf numFmtId="0" fontId="12" fillId="0" borderId="0" xfId="0" quotePrefix="1" applyFont="1" applyAlignment="1">
      <alignment horizontal="left" vertical="top" wrapText="1" indent="2"/>
    </xf>
    <xf numFmtId="49" fontId="12" fillId="0" borderId="0" xfId="0" quotePrefix="1" applyNumberFormat="1" applyFont="1" applyAlignment="1">
      <alignment horizontal="left" wrapText="1"/>
    </xf>
    <xf numFmtId="49" fontId="12" fillId="0" borderId="0" xfId="0" applyNumberFormat="1" applyFont="1" applyAlignment="1">
      <alignment horizontal="left"/>
    </xf>
    <xf numFmtId="41" fontId="12" fillId="0" borderId="1" xfId="0" applyNumberFormat="1" applyFont="1" applyBorder="1" applyAlignment="1">
      <alignment horizontal="right"/>
    </xf>
    <xf numFmtId="0" fontId="12" fillId="0" borderId="0" xfId="0" quotePrefix="1" applyFont="1" applyAlignment="1">
      <alignment horizontal="left" vertical="top" wrapText="1" indent="4"/>
    </xf>
    <xf numFmtId="0" fontId="12" fillId="0" borderId="0" xfId="0" quotePrefix="1" applyFont="1" applyAlignment="1">
      <alignment horizontal="left" vertical="top" wrapText="1"/>
    </xf>
    <xf numFmtId="164" fontId="12" fillId="0" borderId="0" xfId="0" applyNumberFormat="1" applyFont="1" applyAlignment="1">
      <alignment horizontal="right"/>
    </xf>
    <xf numFmtId="42" fontId="12" fillId="0" borderId="3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165" fontId="12" fillId="0" borderId="0" xfId="0" applyNumberFormat="1" applyFont="1" applyAlignment="1">
      <alignment horizontal="right"/>
    </xf>
    <xf numFmtId="168" fontId="12" fillId="0" borderId="0" xfId="0" applyNumberFormat="1" applyFont="1" applyAlignment="1">
      <alignment horizontal="right"/>
    </xf>
    <xf numFmtId="41" fontId="12" fillId="0" borderId="2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/>
    </xf>
    <xf numFmtId="0" fontId="2" fillId="0" borderId="0" xfId="0" quotePrefix="1" applyFont="1" applyAlignment="1">
      <alignment horizontal="center"/>
    </xf>
    <xf numFmtId="42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 indent="2"/>
    </xf>
    <xf numFmtId="169" fontId="3" fillId="0" borderId="0" xfId="2" applyNumberFormat="1" applyFont="1" applyFill="1" applyAlignment="1">
      <alignment horizontal="right"/>
    </xf>
    <xf numFmtId="169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7" fillId="0" borderId="0" xfId="0" quotePrefix="1" applyFont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2" fillId="0" borderId="4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</cellXfs>
  <cellStyles count="3">
    <cellStyle name="Normal" xfId="0" builtinId="0"/>
    <cellStyle name="Normal 2 6 2" xfId="1" xr:uid="{111DDC58-4094-4975-96E2-EE3AE6BDBD90}"/>
    <cellStyle name="Percent" xfId="2" builtinId="5"/>
  </cellStyles>
  <dxfs count="69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altair/26de323e447e48908672c640d771dd42/Project%20Document%20Library/Excel%20Workbooks/ALTR_Master_Workbook%20Q1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oll-Forward Dates"/>
      <sheetName val="FS_Balance_Sheet"/>
      <sheetName val="FS_Statements_Of_Operation"/>
      <sheetName val="FS_Comp_Loss"/>
      <sheetName val="FS_Stockholders_Equity_CY"/>
      <sheetName val="FS_Stockholders_Equity_PY"/>
      <sheetName val="FS_Cash_Flow"/>
      <sheetName val="FN_BS_Revisions"/>
      <sheetName val="FN_IS_Revisions"/>
      <sheetName val="FN_Accountingpolicies_T1"/>
      <sheetName val="FN_Accountingpolicies_T2"/>
      <sheetName val="FN_Revenue_from_contracts"/>
      <sheetName val="FN_FairValueMeasurements_T1"/>
      <sheetName val="FN_Acquisitions_T1"/>
      <sheetName val="FN_Acquisitions_T2"/>
      <sheetName val="FN_Inventory_T1"/>
      <sheetName val="FN_PropertyAndEquipment_T1"/>
      <sheetName val="FN_Goodwill_T1"/>
      <sheetName val="FN_Goodwill_T2"/>
      <sheetName val="FN_Goodwill_T3"/>
      <sheetName val="FN_Debt_T1"/>
      <sheetName val="FN_ConvNotes_T1"/>
      <sheetName val="FN_ConvNotes_T2"/>
      <sheetName val="FN_Leases_T1"/>
      <sheetName val="FN_Leases_T2"/>
      <sheetName val="FN_Leases_T3"/>
      <sheetName val="FN_Leases_T4"/>
      <sheetName val="FN_OtherLiabilities_T1"/>
      <sheetName val="FN_OtherLiabilities_T2"/>
      <sheetName val="FN_StockBasedCompensation_T1"/>
      <sheetName val="FN_StockBasedCompensation_T2"/>
      <sheetName val="FN_StockBasedCompensation_T3"/>
      <sheetName val="FN_StockBasedCompensation_T4"/>
      <sheetName val="FN_StockBasedCompensation_T5"/>
      <sheetName val="FN_2017Plan_Activity"/>
      <sheetName val="FN_OtherExpense"/>
      <sheetName val="FN_IncomeTaxes"/>
      <sheetName val="FN_AccumulatedOther"/>
      <sheetName val="FN_SegmentInformation_T1"/>
      <sheetName val="FN_SegmentInformation_T2"/>
      <sheetName val="FN_SegmentInformation_T3"/>
      <sheetName val="MDA_T1"/>
      <sheetName val="MDA_T2"/>
      <sheetName val="MDA_T3"/>
      <sheetName val="MDA_T4"/>
      <sheetName val="MDA_T5"/>
      <sheetName val="MDA_T6"/>
      <sheetName val="MDA_T7"/>
      <sheetName val="MDA_T8"/>
      <sheetName val="MDA_T9"/>
      <sheetName val="MDA_T10"/>
      <sheetName val="MDA_T11"/>
      <sheetName val="MDA_T12"/>
      <sheetName val="MDA_13"/>
      <sheetName val="MDA_14"/>
      <sheetName val="MDA_15"/>
      <sheetName val="MDA_16"/>
      <sheetName val="MDA_17"/>
      <sheetName val="MDA_18"/>
      <sheetName val="MDA_19"/>
      <sheetName val="MDA_20"/>
      <sheetName val="MDA_21"/>
      <sheetName val="MDA_22"/>
      <sheetName val="MDA_23"/>
      <sheetName val="MDA_24"/>
      <sheetName val="MDA_25"/>
      <sheetName val="MDA_26"/>
      <sheetName val="MDA_27"/>
      <sheetName val="MDA_28"/>
      <sheetName val="MDA_29"/>
      <sheetName val="MDA_30"/>
      <sheetName val="MDA_31"/>
      <sheetName val="MDA_32"/>
      <sheetName val="MDA_33"/>
      <sheetName val="MDA_34"/>
      <sheetName val="MDA_35"/>
      <sheetName val="MDA_36"/>
      <sheetName val="MDA_37"/>
      <sheetName val="MDA_38"/>
      <sheetName val="MDA_39"/>
      <sheetName val="MDA_40"/>
      <sheetName val="MDA_41"/>
      <sheetName val="MDA_42"/>
      <sheetName val="MDA_43"/>
      <sheetName val="MDA_44"/>
      <sheetName val="Non_GAAP_NI"/>
      <sheetName val="Guidance_summary"/>
      <sheetName val="Guidance_tables"/>
      <sheetName val="PR_Statements_Of_Operation"/>
      <sheetName val="PR_Narra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3">
          <cell r="B3">
            <v>108.4</v>
          </cell>
        </row>
        <row r="4">
          <cell r="B4">
            <v>103.3</v>
          </cell>
        </row>
        <row r="6">
          <cell r="B6">
            <v>131.5</v>
          </cell>
        </row>
        <row r="7">
          <cell r="B7">
            <v>127.9</v>
          </cell>
        </row>
        <row r="9">
          <cell r="B9">
            <v>6</v>
          </cell>
        </row>
        <row r="10">
          <cell r="B10">
            <v>13</v>
          </cell>
        </row>
        <row r="16">
          <cell r="B16">
            <v>21.7</v>
          </cell>
        </row>
        <row r="17">
          <cell r="B17">
            <v>24</v>
          </cell>
        </row>
        <row r="22">
          <cell r="B22">
            <v>12.7</v>
          </cell>
        </row>
        <row r="23">
          <cell r="B23">
            <v>17.7</v>
          </cell>
        </row>
        <row r="29">
          <cell r="B29">
            <v>26.4</v>
          </cell>
        </row>
        <row r="30">
          <cell r="B30">
            <v>20.7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dimension ref="A1:I9"/>
  <sheetViews>
    <sheetView showGridLines="0" zoomScale="120" zoomScaleNormal="120" workbookViewId="0">
      <selection activeCell="G4" sqref="G4"/>
    </sheetView>
  </sheetViews>
  <sheetFormatPr defaultRowHeight="14.4" x14ac:dyDescent="0.3"/>
  <cols>
    <col min="1" max="1" width="46.5546875" customWidth="1"/>
    <col min="2" max="2" width="1.5546875" customWidth="1"/>
    <col min="4" max="4" width="8.88671875" style="49"/>
    <col min="5" max="5" width="8.6640625" customWidth="1"/>
    <col min="6" max="6" width="1.5546875" customWidth="1"/>
    <col min="8" max="8" width="8.88671875" style="49"/>
  </cols>
  <sheetData>
    <row r="1" spans="1:9" ht="15" customHeight="1" thickBot="1" x14ac:dyDescent="0.35">
      <c r="A1" s="48"/>
      <c r="B1" s="106"/>
      <c r="C1" s="106"/>
      <c r="D1" s="106"/>
      <c r="E1" s="106"/>
      <c r="F1" s="106"/>
      <c r="G1" s="106"/>
      <c r="H1" s="106"/>
      <c r="I1" s="106"/>
    </row>
    <row r="2" spans="1:9" ht="15" customHeight="1" x14ac:dyDescent="0.3">
      <c r="A2" s="65" t="s">
        <v>11</v>
      </c>
      <c r="B2" s="107" t="s">
        <v>128</v>
      </c>
      <c r="C2" s="108"/>
      <c r="D2" s="108"/>
      <c r="E2" s="109"/>
      <c r="F2" s="107" t="s">
        <v>102</v>
      </c>
      <c r="G2" s="108"/>
      <c r="H2" s="108"/>
      <c r="I2" s="108"/>
    </row>
    <row r="3" spans="1:9" ht="15" customHeight="1" x14ac:dyDescent="0.3">
      <c r="A3" s="66" t="s">
        <v>12</v>
      </c>
      <c r="B3" s="19"/>
      <c r="C3" s="67">
        <v>99</v>
      </c>
      <c r="D3" s="68" t="s">
        <v>13</v>
      </c>
      <c r="E3" s="67">
        <v>104</v>
      </c>
      <c r="F3" s="19"/>
      <c r="G3" s="67">
        <v>487</v>
      </c>
      <c r="H3" s="68" t="s">
        <v>13</v>
      </c>
      <c r="I3" s="67">
        <v>498</v>
      </c>
    </row>
    <row r="4" spans="1:9" ht="15" customHeight="1" x14ac:dyDescent="0.3">
      <c r="A4" s="66" t="s">
        <v>14</v>
      </c>
      <c r="B4" s="19"/>
      <c r="C4" s="67">
        <v>115</v>
      </c>
      <c r="D4" s="19"/>
      <c r="E4" s="67">
        <v>120</v>
      </c>
      <c r="F4" s="19"/>
      <c r="G4" s="67">
        <v>555</v>
      </c>
      <c r="H4" s="19"/>
      <c r="I4" s="67">
        <v>566</v>
      </c>
    </row>
    <row r="5" spans="1:9" ht="15" customHeight="1" x14ac:dyDescent="0.3">
      <c r="A5" s="66" t="s">
        <v>117</v>
      </c>
      <c r="B5" s="19"/>
      <c r="C5" s="67">
        <v>-34.9</v>
      </c>
      <c r="D5" s="19"/>
      <c r="E5" s="67">
        <v>-31</v>
      </c>
      <c r="F5" s="19"/>
      <c r="G5" s="67">
        <v>-66.099999999999994</v>
      </c>
      <c r="H5" s="19"/>
      <c r="I5" s="67">
        <v>-56.5</v>
      </c>
    </row>
    <row r="6" spans="1:9" ht="15" customHeight="1" x14ac:dyDescent="0.3">
      <c r="A6" s="66" t="s">
        <v>97</v>
      </c>
      <c r="B6" s="19"/>
      <c r="C6" s="67">
        <v>-1.2</v>
      </c>
      <c r="D6" s="19"/>
      <c r="E6" s="67">
        <v>1.8</v>
      </c>
      <c r="F6" s="19"/>
      <c r="G6" s="67">
        <v>60.6</v>
      </c>
      <c r="H6" s="19"/>
      <c r="I6" s="67">
        <v>68</v>
      </c>
    </row>
    <row r="7" spans="1:9" ht="15" customHeight="1" x14ac:dyDescent="0.3">
      <c r="A7" s="66" t="s">
        <v>8</v>
      </c>
      <c r="B7" s="19"/>
      <c r="C7" s="67">
        <v>0</v>
      </c>
      <c r="D7" s="19"/>
      <c r="E7" s="67">
        <v>4</v>
      </c>
      <c r="F7" s="19"/>
      <c r="G7" s="67">
        <v>89</v>
      </c>
      <c r="H7" s="19"/>
      <c r="I7" s="67">
        <v>99</v>
      </c>
    </row>
    <row r="8" spans="1:9" ht="15" customHeight="1" x14ac:dyDescent="0.3">
      <c r="A8" s="66" t="s">
        <v>98</v>
      </c>
      <c r="B8" s="19"/>
      <c r="C8" s="67"/>
      <c r="D8" s="19"/>
      <c r="E8" s="67"/>
      <c r="F8" s="19"/>
      <c r="G8" s="67">
        <v>15.1</v>
      </c>
      <c r="H8" s="19"/>
      <c r="I8" s="67">
        <v>23.1</v>
      </c>
    </row>
    <row r="9" spans="1:9" ht="15" customHeight="1" x14ac:dyDescent="0.3">
      <c r="A9" s="66" t="s">
        <v>91</v>
      </c>
      <c r="B9" s="19"/>
      <c r="C9" s="67"/>
      <c r="D9" s="19"/>
      <c r="E9" s="67"/>
      <c r="F9" s="19"/>
      <c r="G9" s="67">
        <v>8</v>
      </c>
      <c r="H9" s="19"/>
      <c r="I9" s="67">
        <v>16</v>
      </c>
    </row>
  </sheetData>
  <mergeCells count="3">
    <mergeCell ref="B1:I1"/>
    <mergeCell ref="B2:E2"/>
    <mergeCell ref="F2:I2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dimension ref="A1:I11"/>
  <sheetViews>
    <sheetView zoomScale="110" zoomScaleNormal="110" workbookViewId="0">
      <selection activeCell="C2" sqref="C2:E2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12" t="s">
        <v>0</v>
      </c>
      <c r="D1" s="112"/>
      <c r="E1" s="112"/>
      <c r="F1" s="112"/>
      <c r="G1" s="112"/>
      <c r="H1" s="112"/>
      <c r="I1" s="112"/>
    </row>
    <row r="2" spans="1:9" ht="24" customHeight="1" x14ac:dyDescent="0.3">
      <c r="A2" s="1"/>
      <c r="B2" s="2"/>
      <c r="C2" s="113" t="s">
        <v>163</v>
      </c>
      <c r="D2" s="113"/>
      <c r="E2" s="113"/>
      <c r="F2" s="44"/>
      <c r="G2" s="113" t="s">
        <v>104</v>
      </c>
      <c r="H2" s="113"/>
      <c r="I2" s="113"/>
    </row>
    <row r="3" spans="1:9" x14ac:dyDescent="0.3">
      <c r="A3" s="3" t="s">
        <v>4</v>
      </c>
      <c r="B3" s="4"/>
      <c r="C3" s="47" t="s">
        <v>15</v>
      </c>
      <c r="D3" s="5"/>
      <c r="E3" s="47" t="s">
        <v>16</v>
      </c>
      <c r="F3" s="5"/>
      <c r="G3" s="47" t="str">
        <f>+C3</f>
        <v>Low</v>
      </c>
      <c r="H3" s="5"/>
      <c r="I3" s="47" t="str">
        <f>+E3</f>
        <v>High</v>
      </c>
    </row>
    <row r="4" spans="1:9" x14ac:dyDescent="0.3">
      <c r="A4" s="6" t="s">
        <v>121</v>
      </c>
      <c r="B4" s="6"/>
      <c r="C4" s="7">
        <v>-34900</v>
      </c>
      <c r="D4" s="8"/>
      <c r="E4" s="7">
        <v>-31000</v>
      </c>
      <c r="F4" s="8"/>
      <c r="G4" s="7">
        <v>-66100</v>
      </c>
      <c r="H4" s="8"/>
      <c r="I4" s="7">
        <v>-56500</v>
      </c>
    </row>
    <row r="5" spans="1:9" x14ac:dyDescent="0.3">
      <c r="A5" s="6" t="s">
        <v>2</v>
      </c>
      <c r="B5" s="6"/>
      <c r="C5" s="9">
        <v>23700</v>
      </c>
      <c r="D5" s="8"/>
      <c r="E5" s="9">
        <v>23700</v>
      </c>
      <c r="F5" s="8"/>
      <c r="G5" s="9">
        <v>86400</v>
      </c>
      <c r="H5" s="8"/>
      <c r="I5" s="9">
        <v>86400</v>
      </c>
    </row>
    <row r="6" spans="1:9" x14ac:dyDescent="0.3">
      <c r="A6" s="6" t="s">
        <v>3</v>
      </c>
      <c r="B6" s="6"/>
      <c r="C6" s="9">
        <v>6100</v>
      </c>
      <c r="D6" s="8"/>
      <c r="E6" s="9">
        <v>6100</v>
      </c>
      <c r="F6" s="8"/>
      <c r="G6" s="9">
        <v>24400</v>
      </c>
      <c r="H6" s="8"/>
      <c r="I6" s="9">
        <v>24400</v>
      </c>
    </row>
    <row r="7" spans="1:9" x14ac:dyDescent="0.3">
      <c r="A7" s="6" t="s">
        <v>92</v>
      </c>
      <c r="B7" s="6"/>
      <c r="C7" s="69">
        <v>500</v>
      </c>
      <c r="D7" s="8"/>
      <c r="E7" s="69">
        <v>500</v>
      </c>
      <c r="F7" s="8"/>
      <c r="G7" s="9">
        <v>1800</v>
      </c>
      <c r="H7" s="8"/>
      <c r="I7" s="9">
        <v>1800</v>
      </c>
    </row>
    <row r="8" spans="1:9" x14ac:dyDescent="0.3">
      <c r="A8" s="6" t="s">
        <v>93</v>
      </c>
      <c r="B8" s="6"/>
      <c r="C8" s="9">
        <v>3400</v>
      </c>
      <c r="D8" s="8"/>
      <c r="E8" s="9">
        <v>2500</v>
      </c>
      <c r="F8" s="8"/>
      <c r="G8" s="9">
        <v>-4100</v>
      </c>
      <c r="H8" s="8"/>
      <c r="I8" s="9">
        <v>-6300</v>
      </c>
    </row>
    <row r="9" spans="1:9" ht="16.2" x14ac:dyDescent="0.3">
      <c r="A9" s="6" t="s">
        <v>122</v>
      </c>
      <c r="B9" s="6"/>
      <c r="C9" s="10">
        <v>0</v>
      </c>
      <c r="D9" s="8"/>
      <c r="E9" s="10">
        <v>0</v>
      </c>
      <c r="F9" s="8"/>
      <c r="G9" s="9">
        <v>18200</v>
      </c>
      <c r="H9" s="8"/>
      <c r="I9" s="9">
        <v>18200</v>
      </c>
    </row>
    <row r="10" spans="1:9" ht="15" thickBot="1" x14ac:dyDescent="0.35">
      <c r="A10" s="11" t="s">
        <v>164</v>
      </c>
      <c r="B10" s="6"/>
      <c r="C10" s="12">
        <v>-1200</v>
      </c>
      <c r="D10" s="8"/>
      <c r="E10" s="12">
        <v>1800</v>
      </c>
      <c r="F10" s="8"/>
      <c r="G10" s="12">
        <v>60600</v>
      </c>
      <c r="H10" s="8"/>
      <c r="I10" s="12">
        <v>68000</v>
      </c>
    </row>
    <row r="11" spans="1:9" ht="15" thickTop="1" x14ac:dyDescent="0.3"/>
  </sheetData>
  <mergeCells count="3">
    <mergeCell ref="C1:I1"/>
    <mergeCell ref="C2:E2"/>
    <mergeCell ref="G2:I2"/>
  </mergeCells>
  <conditionalFormatting sqref="B5 D5 F5 H5 F7:I7 B7:D7 B4:I4 B8:I9 B10">
    <cfRule type="expression" dxfId="23" priority="13" stopIfTrue="1">
      <formula>IF(COUNTA($A4)=0,0,MOD(SUBTOTAL(103,$A$4:$A4),2)=1)</formula>
    </cfRule>
  </conditionalFormatting>
  <conditionalFormatting sqref="C5">
    <cfRule type="expression" dxfId="22" priority="12" stopIfTrue="1">
      <formula>IF(COUNTA($A5)=0,0,MOD(SUBTOTAL(103,$A$4:$A5),2)=1)</formula>
    </cfRule>
  </conditionalFormatting>
  <conditionalFormatting sqref="E5">
    <cfRule type="expression" dxfId="21" priority="11" stopIfTrue="1">
      <formula>IF(COUNTA($A5)=0,0,MOD(SUBTOTAL(103,$A$4:$A5),2)=1)</formula>
    </cfRule>
  </conditionalFormatting>
  <conditionalFormatting sqref="G5">
    <cfRule type="expression" dxfId="20" priority="10" stopIfTrue="1">
      <formula>IF(COUNTA($A5)=0,0,MOD(SUBTOTAL(103,$A$4:$A5),2)=1)</formula>
    </cfRule>
  </conditionalFormatting>
  <conditionalFormatting sqref="I5">
    <cfRule type="expression" dxfId="19" priority="9" stopIfTrue="1">
      <formula>IF(COUNTA($A5)=0,0,MOD(SUBTOTAL(103,$A$4:$A5),2)=1)</formula>
    </cfRule>
  </conditionalFormatting>
  <conditionalFormatting sqref="F6:I6 B6:D6">
    <cfRule type="expression" dxfId="18" priority="7" stopIfTrue="1">
      <formula>IF(COUNTA($A6)=0,0,MOD(SUBTOTAL(103,$A$4:$A6),2)=1)</formula>
    </cfRule>
  </conditionalFormatting>
  <conditionalFormatting sqref="E6">
    <cfRule type="expression" dxfId="17" priority="6" stopIfTrue="1">
      <formula>IF(COUNTA($A6)=0,0,MOD(SUBTOTAL(103,$A$4:$A6),2)=1)</formula>
    </cfRule>
  </conditionalFormatting>
  <conditionalFormatting sqref="E7">
    <cfRule type="expression" dxfId="16" priority="5" stopIfTrue="1">
      <formula>IF(COUNTA($A7)=0,0,MOD(SUBTOTAL(103,$A$4:$A7),2)=1)</formula>
    </cfRule>
  </conditionalFormatting>
  <conditionalFormatting sqref="A5 A7:A10">
    <cfRule type="expression" dxfId="15" priority="4" stopIfTrue="1">
      <formula>IF(COUNTA($A5)=0,0,MOD(SUBTOTAL(103,$A$4:$A5),2)=1)</formula>
    </cfRule>
  </conditionalFormatting>
  <conditionalFormatting sqref="A4">
    <cfRule type="expression" dxfId="14" priority="3" stopIfTrue="1">
      <formula>IF(COUNTA($A4)=0,0,MOD(SUBTOTAL(103,$A$4:$A4),2)=1)</formula>
    </cfRule>
  </conditionalFormatting>
  <conditionalFormatting sqref="A6">
    <cfRule type="expression" dxfId="13" priority="2" stopIfTrue="1">
      <formula>IF(COUNTA($A6)=0,0,MOD(SUBTOTAL(103,$A$4:$A6),2)=1)</formula>
    </cfRule>
  </conditionalFormatting>
  <conditionalFormatting sqref="C10:I10">
    <cfRule type="expression" dxfId="12" priority="1" stopIfTrue="1">
      <formula>IF(COUNTA($A10)=0,0,MOD(SUBTOTAL(103,$A$4:$A10),2)=1)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89C86-BDC7-4BC0-B8ED-E62527623904}">
  <dimension ref="A1:I11"/>
  <sheetViews>
    <sheetView zoomScale="110" zoomScaleNormal="110" workbookViewId="0">
      <selection activeCell="E6" sqref="E6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12" t="s">
        <v>0</v>
      </c>
      <c r="D1" s="112"/>
      <c r="E1" s="112"/>
      <c r="F1" s="112"/>
      <c r="G1" s="112"/>
      <c r="H1" s="112"/>
      <c r="I1" s="112"/>
    </row>
    <row r="2" spans="1:9" ht="24" customHeight="1" x14ac:dyDescent="0.3">
      <c r="A2" s="1"/>
      <c r="B2" s="2"/>
      <c r="C2" s="113" t="s">
        <v>163</v>
      </c>
      <c r="D2" s="113"/>
      <c r="E2" s="113"/>
      <c r="F2" s="44"/>
      <c r="G2" s="113" t="s">
        <v>104</v>
      </c>
      <c r="H2" s="113"/>
      <c r="I2" s="113"/>
    </row>
    <row r="3" spans="1:9" x14ac:dyDescent="0.3">
      <c r="A3" s="3" t="s">
        <v>4</v>
      </c>
      <c r="B3" s="4"/>
      <c r="C3" s="76" t="s">
        <v>15</v>
      </c>
      <c r="D3" s="5"/>
      <c r="E3" s="76" t="s">
        <v>16</v>
      </c>
      <c r="F3" s="5"/>
      <c r="G3" s="76" t="str">
        <f>+C3</f>
        <v>Low</v>
      </c>
      <c r="H3" s="5"/>
      <c r="I3" s="76" t="str">
        <f>+E3</f>
        <v>High</v>
      </c>
    </row>
    <row r="4" spans="1:9" x14ac:dyDescent="0.3">
      <c r="A4" s="6" t="s">
        <v>121</v>
      </c>
      <c r="B4" s="6"/>
      <c r="C4" s="7">
        <v>-34900</v>
      </c>
      <c r="D4" s="8"/>
      <c r="E4" s="7">
        <v>-31000</v>
      </c>
      <c r="F4" s="8"/>
      <c r="G4" s="7">
        <v>-66100</v>
      </c>
      <c r="H4" s="8"/>
      <c r="I4" s="7">
        <v>-56500</v>
      </c>
    </row>
    <row r="5" spans="1:9" x14ac:dyDescent="0.3">
      <c r="A5" s="6" t="s">
        <v>5</v>
      </c>
      <c r="B5" s="6"/>
      <c r="C5" s="9">
        <v>3000</v>
      </c>
      <c r="D5" s="8"/>
      <c r="E5" s="9">
        <v>3100</v>
      </c>
      <c r="F5" s="8"/>
      <c r="G5" s="9">
        <v>17200</v>
      </c>
      <c r="H5" s="8"/>
      <c r="I5" s="9">
        <v>17600</v>
      </c>
    </row>
    <row r="6" spans="1:9" x14ac:dyDescent="0.3">
      <c r="A6" s="6" t="s">
        <v>2</v>
      </c>
      <c r="B6" s="6"/>
      <c r="C6" s="9">
        <v>23700</v>
      </c>
      <c r="D6" s="8"/>
      <c r="E6" s="9">
        <v>23700</v>
      </c>
      <c r="F6" s="8"/>
      <c r="G6" s="9">
        <v>86400</v>
      </c>
      <c r="H6" s="8"/>
      <c r="I6" s="9">
        <v>86400</v>
      </c>
    </row>
    <row r="7" spans="1:9" x14ac:dyDescent="0.3">
      <c r="A7" s="6" t="s">
        <v>6</v>
      </c>
      <c r="B7" s="6"/>
      <c r="C7" s="69">
        <v>200</v>
      </c>
      <c r="D7" s="8"/>
      <c r="E7" s="69">
        <v>200</v>
      </c>
      <c r="F7" s="8"/>
      <c r="G7" s="9">
        <v>1300</v>
      </c>
      <c r="H7" s="8"/>
      <c r="I7" s="9">
        <v>1300</v>
      </c>
    </row>
    <row r="8" spans="1:9" x14ac:dyDescent="0.3">
      <c r="A8" s="6" t="s">
        <v>7</v>
      </c>
      <c r="B8" s="6"/>
      <c r="C8" s="69">
        <v>8000</v>
      </c>
      <c r="D8" s="8"/>
      <c r="E8" s="69">
        <v>8000</v>
      </c>
      <c r="F8" s="8"/>
      <c r="G8" s="9">
        <v>32000</v>
      </c>
      <c r="H8" s="8"/>
      <c r="I8" s="9">
        <v>32000</v>
      </c>
    </row>
    <row r="9" spans="1:9" ht="16.2" x14ac:dyDescent="0.3">
      <c r="A9" s="6" t="s">
        <v>122</v>
      </c>
      <c r="B9" s="6"/>
      <c r="C9" s="69">
        <v>0</v>
      </c>
      <c r="D9" s="8"/>
      <c r="E9" s="69">
        <v>0</v>
      </c>
      <c r="F9" s="8"/>
      <c r="G9" s="69">
        <v>18200</v>
      </c>
      <c r="H9" s="8"/>
      <c r="I9" s="69">
        <v>18200</v>
      </c>
    </row>
    <row r="10" spans="1:9" ht="15" thickBot="1" x14ac:dyDescent="0.35">
      <c r="A10" s="11" t="s">
        <v>8</v>
      </c>
      <c r="B10" s="6"/>
      <c r="C10" s="105">
        <v>0</v>
      </c>
      <c r="D10" s="8"/>
      <c r="E10" s="12">
        <v>4000</v>
      </c>
      <c r="F10" s="8"/>
      <c r="G10" s="12">
        <v>89000</v>
      </c>
      <c r="H10" s="8"/>
      <c r="I10" s="12">
        <v>99000</v>
      </c>
    </row>
    <row r="11" spans="1:9" ht="15" thickTop="1" x14ac:dyDescent="0.3"/>
  </sheetData>
  <mergeCells count="3">
    <mergeCell ref="C1:I1"/>
    <mergeCell ref="C2:E2"/>
    <mergeCell ref="G2:I2"/>
  </mergeCells>
  <conditionalFormatting sqref="B5 D5 F5 H5 F7:I7 B7:D7 B4:I4">
    <cfRule type="expression" dxfId="11" priority="12" stopIfTrue="1">
      <formula>IF(COUNTA($A4)=0,0,MOD(SUBTOTAL(103,$A$4:$A4),2)=1)</formula>
    </cfRule>
  </conditionalFormatting>
  <conditionalFormatting sqref="C5">
    <cfRule type="expression" dxfId="10" priority="11" stopIfTrue="1">
      <formula>IF(COUNTA($A5)=0,0,MOD(SUBTOTAL(103,$A$4:$A5),2)=1)</formula>
    </cfRule>
  </conditionalFormatting>
  <conditionalFormatting sqref="E5">
    <cfRule type="expression" dxfId="9" priority="10" stopIfTrue="1">
      <formula>IF(COUNTA($A5)=0,0,MOD(SUBTOTAL(103,$A$4:$A5),2)=1)</formula>
    </cfRule>
  </conditionalFormatting>
  <conditionalFormatting sqref="G5">
    <cfRule type="expression" dxfId="8" priority="9" stopIfTrue="1">
      <formula>IF(COUNTA($A5)=0,0,MOD(SUBTOTAL(103,$A$4:$A5),2)=1)</formula>
    </cfRule>
  </conditionalFormatting>
  <conditionalFormatting sqref="I5">
    <cfRule type="expression" dxfId="7" priority="8" stopIfTrue="1">
      <formula>IF(COUNTA($A5)=0,0,MOD(SUBTOTAL(103,$A$4:$A5),2)=1)</formula>
    </cfRule>
  </conditionalFormatting>
  <conditionalFormatting sqref="F6:I6 B6:D6">
    <cfRule type="expression" dxfId="6" priority="6" stopIfTrue="1">
      <formula>IF(COUNTA($A6)=0,0,MOD(SUBTOTAL(103,$A$4:$A6),2)=1)</formula>
    </cfRule>
  </conditionalFormatting>
  <conditionalFormatting sqref="E6">
    <cfRule type="expression" dxfId="5" priority="5" stopIfTrue="1">
      <formula>IF(COUNTA($A6)=0,0,MOD(SUBTOTAL(103,$A$4:$A6),2)=1)</formula>
    </cfRule>
  </conditionalFormatting>
  <conditionalFormatting sqref="E7">
    <cfRule type="expression" dxfId="4" priority="4" stopIfTrue="1">
      <formula>IF(COUNTA($A7)=0,0,MOD(SUBTOTAL(103,$A$4:$A7),2)=1)</formula>
    </cfRule>
  </conditionalFormatting>
  <conditionalFormatting sqref="A4 A6:A7">
    <cfRule type="expression" dxfId="3" priority="3" stopIfTrue="1">
      <formula>IF(COUNTA($A4)=0,0,MOD(SUBTOTAL(103,$A$4:$A4),2)=1)</formula>
    </cfRule>
  </conditionalFormatting>
  <conditionalFormatting sqref="A5">
    <cfRule type="expression" dxfId="2" priority="2" stopIfTrue="1">
      <formula>IF(COUNTA($A5)=0,0,MOD(SUBTOTAL(103,$A$4:$A5),2)=1)</formula>
    </cfRule>
  </conditionalFormatting>
  <conditionalFormatting sqref="A8:I10">
    <cfRule type="expression" dxfId="1" priority="1" stopIfTrue="1">
      <formula>IF(COUNTA($A8)=0,0,MOD(SUBTOTAL(103,$A$4:$A8),2)=1)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6C15-C1FF-4A36-A3D3-9FB9492C993B}">
  <dimension ref="A1:I7"/>
  <sheetViews>
    <sheetView workbookViewId="0">
      <selection activeCell="C12" sqref="C12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  <col min="6" max="6" width="1.6640625" customWidth="1"/>
    <col min="7" max="7" width="15.6640625" customWidth="1"/>
    <col min="8" max="8" width="1.6640625" customWidth="1"/>
    <col min="9" max="9" width="15.6640625" customWidth="1"/>
  </cols>
  <sheetData>
    <row r="1" spans="1:9" x14ac:dyDescent="0.3">
      <c r="G1" s="112" t="s">
        <v>0</v>
      </c>
      <c r="H1" s="112"/>
      <c r="I1" s="112"/>
    </row>
    <row r="2" spans="1:9" ht="23.25" customHeight="1" x14ac:dyDescent="0.3">
      <c r="A2" s="1"/>
      <c r="B2" s="2"/>
      <c r="C2" s="116"/>
      <c r="D2" s="116"/>
      <c r="E2" s="116"/>
      <c r="F2" s="44"/>
      <c r="G2" s="113" t="s">
        <v>104</v>
      </c>
      <c r="H2" s="113"/>
      <c r="I2" s="113"/>
    </row>
    <row r="3" spans="1:9" x14ac:dyDescent="0.3">
      <c r="A3" s="3" t="s">
        <v>4</v>
      </c>
      <c r="B3" s="4"/>
      <c r="C3" s="1"/>
      <c r="D3" s="5"/>
      <c r="E3" s="1"/>
      <c r="F3" s="5"/>
      <c r="G3" s="47" t="s">
        <v>15</v>
      </c>
      <c r="H3" s="5"/>
      <c r="I3" s="47" t="s">
        <v>16</v>
      </c>
    </row>
    <row r="4" spans="1:9" ht="16.2" x14ac:dyDescent="0.3">
      <c r="A4" s="6" t="s">
        <v>105</v>
      </c>
      <c r="B4" s="8"/>
      <c r="C4" s="25"/>
      <c r="D4" s="8"/>
      <c r="E4" s="25"/>
      <c r="F4" s="8"/>
      <c r="G4" s="7">
        <v>15100</v>
      </c>
      <c r="H4" s="8"/>
      <c r="I4" s="7">
        <v>23100</v>
      </c>
    </row>
    <row r="5" spans="1:9" x14ac:dyDescent="0.3">
      <c r="A5" s="6" t="s">
        <v>10</v>
      </c>
      <c r="B5" s="8"/>
      <c r="C5" s="10"/>
      <c r="D5" s="8"/>
      <c r="E5" s="10"/>
      <c r="F5" s="8"/>
      <c r="G5" s="10">
        <v>-7100</v>
      </c>
      <c r="H5" s="8"/>
      <c r="I5" s="10">
        <v>-7100</v>
      </c>
    </row>
    <row r="6" spans="1:9" ht="16.8" thickBot="1" x14ac:dyDescent="0.35">
      <c r="A6" s="11" t="s">
        <v>116</v>
      </c>
      <c r="B6" s="8"/>
      <c r="C6" s="25"/>
      <c r="D6" s="8"/>
      <c r="E6" s="25"/>
      <c r="F6" s="8"/>
      <c r="G6" s="12">
        <v>8000</v>
      </c>
      <c r="H6" s="8"/>
      <c r="I6" s="12">
        <v>16000</v>
      </c>
    </row>
    <row r="7" spans="1:9" ht="15" thickTop="1" x14ac:dyDescent="0.3">
      <c r="C7" s="45"/>
      <c r="D7" s="45"/>
      <c r="E7" s="45"/>
    </row>
  </sheetData>
  <mergeCells count="3">
    <mergeCell ref="C2:E2"/>
    <mergeCell ref="G1:I1"/>
    <mergeCell ref="G2:I2"/>
  </mergeCells>
  <conditionalFormatting sqref="A4:I6">
    <cfRule type="expression" dxfId="0" priority="1" stopIfTrue="1">
      <formula>IF(COUNTA($A4)=0,0,MOD(SUBTOTAL(103,$A$4:$A4),2)=1)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dimension ref="A1:E43"/>
  <sheetViews>
    <sheetView topLeftCell="A31" zoomScale="120" zoomScaleNormal="120" workbookViewId="0">
      <selection activeCell="C16" sqref="C16"/>
    </sheetView>
  </sheetViews>
  <sheetFormatPr defaultColWidth="9.33203125" defaultRowHeight="13.2" x14ac:dyDescent="0.25"/>
  <cols>
    <col min="1" max="1" width="70.6640625" style="50" customWidth="1"/>
    <col min="2" max="2" width="1.6640625" style="51" customWidth="1"/>
    <col min="3" max="3" width="15.6640625" style="50" customWidth="1"/>
    <col min="4" max="4" width="1.6640625" style="51" customWidth="1"/>
    <col min="5" max="5" width="15.6640625" style="50" customWidth="1"/>
    <col min="6" max="16384" width="9.33203125" style="50"/>
  </cols>
  <sheetData>
    <row r="1" spans="1:5" x14ac:dyDescent="0.25">
      <c r="A1" s="78"/>
      <c r="B1" s="79"/>
      <c r="C1" s="80" t="s">
        <v>129</v>
      </c>
      <c r="D1" s="81"/>
      <c r="E1" s="80" t="s">
        <v>106</v>
      </c>
    </row>
    <row r="2" spans="1:5" ht="11.25" customHeight="1" x14ac:dyDescent="0.25">
      <c r="A2" s="3" t="s">
        <v>94</v>
      </c>
      <c r="B2" s="4"/>
      <c r="C2" s="82" t="s">
        <v>0</v>
      </c>
      <c r="D2" s="4"/>
      <c r="E2" s="82"/>
    </row>
    <row r="3" spans="1:5" x14ac:dyDescent="0.25">
      <c r="A3" s="83" t="s">
        <v>39</v>
      </c>
      <c r="B3" s="84"/>
      <c r="C3" s="39"/>
      <c r="D3" s="40"/>
      <c r="E3" s="39"/>
    </row>
    <row r="4" spans="1:5" x14ac:dyDescent="0.25">
      <c r="A4" s="85" t="s">
        <v>107</v>
      </c>
      <c r="B4" s="84"/>
      <c r="C4" s="39"/>
      <c r="D4" s="40"/>
      <c r="E4" s="39"/>
    </row>
    <row r="5" spans="1:5" x14ac:dyDescent="0.25">
      <c r="A5" s="86" t="s">
        <v>40</v>
      </c>
      <c r="B5" s="87"/>
      <c r="C5" s="64">
        <v>416137</v>
      </c>
      <c r="D5" s="88"/>
      <c r="E5" s="64">
        <v>413743</v>
      </c>
    </row>
    <row r="6" spans="1:5" x14ac:dyDescent="0.25">
      <c r="A6" s="86" t="s">
        <v>41</v>
      </c>
      <c r="B6" s="87"/>
      <c r="C6" s="61">
        <v>103483</v>
      </c>
      <c r="D6" s="88"/>
      <c r="E6" s="61">
        <v>137561</v>
      </c>
    </row>
    <row r="7" spans="1:5" x14ac:dyDescent="0.25">
      <c r="A7" s="86" t="s">
        <v>42</v>
      </c>
      <c r="B7" s="87"/>
      <c r="C7" s="61">
        <v>11412</v>
      </c>
      <c r="D7" s="88"/>
      <c r="E7" s="61">
        <v>9388</v>
      </c>
    </row>
    <row r="8" spans="1:5" x14ac:dyDescent="0.25">
      <c r="A8" s="86" t="s">
        <v>43</v>
      </c>
      <c r="B8" s="87"/>
      <c r="C8" s="89">
        <v>23282</v>
      </c>
      <c r="D8" s="88"/>
      <c r="E8" s="89">
        <v>27529</v>
      </c>
    </row>
    <row r="9" spans="1:5" x14ac:dyDescent="0.25">
      <c r="A9" s="90" t="s">
        <v>44</v>
      </c>
      <c r="B9" s="87"/>
      <c r="C9" s="61">
        <v>554314</v>
      </c>
      <c r="D9" s="88"/>
      <c r="E9" s="61">
        <v>588221</v>
      </c>
    </row>
    <row r="10" spans="1:5" x14ac:dyDescent="0.25">
      <c r="A10" s="91" t="s">
        <v>45</v>
      </c>
      <c r="B10" s="87"/>
      <c r="C10" s="61">
        <v>39370</v>
      </c>
      <c r="D10" s="88"/>
      <c r="E10" s="61">
        <v>40478</v>
      </c>
    </row>
    <row r="11" spans="1:5" x14ac:dyDescent="0.25">
      <c r="A11" s="91" t="s">
        <v>46</v>
      </c>
      <c r="B11" s="87"/>
      <c r="C11" s="61">
        <v>24977</v>
      </c>
      <c r="D11" s="88"/>
      <c r="E11" s="92">
        <v>28494</v>
      </c>
    </row>
    <row r="12" spans="1:5" x14ac:dyDescent="0.25">
      <c r="A12" s="91" t="s">
        <v>47</v>
      </c>
      <c r="B12" s="87"/>
      <c r="C12" s="61">
        <v>385989</v>
      </c>
      <c r="D12" s="88"/>
      <c r="E12" s="61">
        <v>370178</v>
      </c>
    </row>
    <row r="13" spans="1:5" x14ac:dyDescent="0.25">
      <c r="A13" s="91" t="s">
        <v>48</v>
      </c>
      <c r="B13" s="87"/>
      <c r="C13" s="61">
        <v>90327</v>
      </c>
      <c r="D13" s="88"/>
      <c r="E13" s="61">
        <v>99057</v>
      </c>
    </row>
    <row r="14" spans="1:5" x14ac:dyDescent="0.25">
      <c r="A14" s="91" t="s">
        <v>49</v>
      </c>
      <c r="B14" s="87"/>
      <c r="C14" s="61">
        <v>7943</v>
      </c>
      <c r="D14" s="88"/>
      <c r="E14" s="61">
        <v>8495</v>
      </c>
    </row>
    <row r="15" spans="1:5" x14ac:dyDescent="0.25">
      <c r="A15" s="91" t="s">
        <v>50</v>
      </c>
      <c r="B15" s="87"/>
      <c r="C15" s="61">
        <v>25588</v>
      </c>
      <c r="D15" s="88"/>
      <c r="E15" s="61">
        <v>28352</v>
      </c>
    </row>
    <row r="16" spans="1:5" ht="13.8" thickBot="1" x14ac:dyDescent="0.3">
      <c r="A16" s="86" t="s">
        <v>51</v>
      </c>
      <c r="B16" s="87"/>
      <c r="C16" s="93">
        <v>1128508</v>
      </c>
      <c r="D16" s="88"/>
      <c r="E16" s="93">
        <v>1163275</v>
      </c>
    </row>
    <row r="17" spans="1:5" ht="13.8" thickTop="1" x14ac:dyDescent="0.25">
      <c r="A17" s="110" t="s">
        <v>52</v>
      </c>
      <c r="B17" s="110"/>
      <c r="C17" s="110"/>
      <c r="D17" s="110"/>
      <c r="E17" s="110"/>
    </row>
    <row r="18" spans="1:5" x14ac:dyDescent="0.25">
      <c r="A18" s="91" t="s">
        <v>108</v>
      </c>
      <c r="B18" s="87"/>
      <c r="C18" s="94"/>
      <c r="D18" s="88"/>
      <c r="E18" s="94"/>
    </row>
    <row r="19" spans="1:5" x14ac:dyDescent="0.25">
      <c r="A19" s="86" t="s">
        <v>53</v>
      </c>
      <c r="B19" s="87"/>
      <c r="C19" s="95">
        <v>4962</v>
      </c>
      <c r="D19" s="88"/>
      <c r="E19" s="64">
        <v>6647</v>
      </c>
    </row>
    <row r="20" spans="1:5" x14ac:dyDescent="0.25">
      <c r="A20" s="86" t="s">
        <v>54</v>
      </c>
      <c r="B20" s="87"/>
      <c r="C20" s="61">
        <v>31084</v>
      </c>
      <c r="D20" s="88"/>
      <c r="E20" s="61">
        <v>42307</v>
      </c>
    </row>
    <row r="21" spans="1:5" x14ac:dyDescent="0.25">
      <c r="A21" s="86" t="s">
        <v>55</v>
      </c>
      <c r="B21" s="87"/>
      <c r="C21" s="61">
        <v>9433</v>
      </c>
      <c r="D21" s="88"/>
      <c r="E21" s="92">
        <v>9933</v>
      </c>
    </row>
    <row r="22" spans="1:5" x14ac:dyDescent="0.25">
      <c r="A22" s="86" t="s">
        <v>56</v>
      </c>
      <c r="B22" s="87"/>
      <c r="C22" s="61">
        <v>49444</v>
      </c>
      <c r="D22" s="88"/>
      <c r="E22" s="61">
        <v>122226</v>
      </c>
    </row>
    <row r="23" spans="1:5" x14ac:dyDescent="0.25">
      <c r="A23" s="86" t="s">
        <v>57</v>
      </c>
      <c r="B23" s="87"/>
      <c r="C23" s="61">
        <v>92141</v>
      </c>
      <c r="D23" s="88"/>
      <c r="E23" s="61">
        <v>93160</v>
      </c>
    </row>
    <row r="24" spans="1:5" x14ac:dyDescent="0.25">
      <c r="A24" s="86" t="s">
        <v>109</v>
      </c>
      <c r="B24" s="87"/>
      <c r="C24" s="96">
        <v>0</v>
      </c>
      <c r="D24" s="88"/>
      <c r="E24" s="92">
        <v>199705</v>
      </c>
    </row>
    <row r="25" spans="1:5" x14ac:dyDescent="0.25">
      <c r="A25" s="90" t="s">
        <v>58</v>
      </c>
      <c r="B25" s="87"/>
      <c r="C25" s="97">
        <v>187064</v>
      </c>
      <c r="D25" s="88"/>
      <c r="E25" s="97">
        <v>473978</v>
      </c>
    </row>
    <row r="26" spans="1:5" x14ac:dyDescent="0.25">
      <c r="A26" s="91" t="s">
        <v>59</v>
      </c>
      <c r="B26" s="87"/>
      <c r="C26" s="61">
        <v>16340</v>
      </c>
      <c r="D26" s="88"/>
      <c r="E26" s="92">
        <v>19550</v>
      </c>
    </row>
    <row r="27" spans="1:5" x14ac:dyDescent="0.25">
      <c r="A27" s="91" t="s">
        <v>60</v>
      </c>
      <c r="B27" s="87"/>
      <c r="C27" s="61">
        <v>20785</v>
      </c>
      <c r="D27" s="88"/>
      <c r="E27" s="61">
        <v>12872</v>
      </c>
    </row>
    <row r="28" spans="1:5" x14ac:dyDescent="0.25">
      <c r="A28" s="91" t="s">
        <v>109</v>
      </c>
      <c r="B28" s="87"/>
      <c r="C28" s="61">
        <v>304676</v>
      </c>
      <c r="D28" s="88"/>
      <c r="E28" s="96">
        <v>0</v>
      </c>
    </row>
    <row r="29" spans="1:5" x14ac:dyDescent="0.25">
      <c r="A29" s="91" t="s">
        <v>61</v>
      </c>
      <c r="B29" s="87"/>
      <c r="C29" s="61">
        <v>41471</v>
      </c>
      <c r="D29" s="88"/>
      <c r="E29" s="61">
        <v>42894</v>
      </c>
    </row>
    <row r="30" spans="1:5" x14ac:dyDescent="0.25">
      <c r="A30" s="86" t="s">
        <v>62</v>
      </c>
      <c r="B30" s="87"/>
      <c r="C30" s="98">
        <v>570336</v>
      </c>
      <c r="D30" s="88"/>
      <c r="E30" s="98">
        <v>549294</v>
      </c>
    </row>
    <row r="31" spans="1:5" x14ac:dyDescent="0.25">
      <c r="A31" s="91" t="s">
        <v>63</v>
      </c>
      <c r="B31" s="87"/>
      <c r="C31" s="94"/>
      <c r="D31" s="88"/>
      <c r="E31" s="94"/>
    </row>
    <row r="32" spans="1:5" x14ac:dyDescent="0.25">
      <c r="A32" s="91" t="s">
        <v>64</v>
      </c>
      <c r="B32" s="87"/>
      <c r="C32" s="92">
        <v>0</v>
      </c>
      <c r="D32" s="88"/>
      <c r="E32" s="92">
        <v>784</v>
      </c>
    </row>
    <row r="33" spans="1:5" ht="13.2" customHeight="1" x14ac:dyDescent="0.25">
      <c r="A33" s="91" t="s">
        <v>110</v>
      </c>
      <c r="B33" s="87"/>
      <c r="C33" s="94"/>
      <c r="D33" s="88"/>
      <c r="E33" s="94"/>
    </row>
    <row r="34" spans="1:5" ht="13.2" customHeight="1" x14ac:dyDescent="0.25">
      <c r="A34" s="91" t="s">
        <v>111</v>
      </c>
      <c r="B34" s="87"/>
      <c r="C34" s="92">
        <v>0</v>
      </c>
      <c r="D34" s="88"/>
      <c r="E34" s="92">
        <v>0</v>
      </c>
    </row>
    <row r="35" spans="1:5" x14ac:dyDescent="0.25">
      <c r="A35" s="91" t="s">
        <v>65</v>
      </c>
      <c r="B35" s="87"/>
      <c r="C35" s="94"/>
      <c r="D35" s="88"/>
      <c r="E35" s="94"/>
    </row>
    <row r="36" spans="1:5" ht="24" x14ac:dyDescent="0.25">
      <c r="A36" s="86" t="s">
        <v>130</v>
      </c>
      <c r="B36" s="87"/>
      <c r="C36" s="61">
        <v>5</v>
      </c>
      <c r="D36" s="88"/>
      <c r="E36" s="61">
        <v>5</v>
      </c>
    </row>
    <row r="37" spans="1:5" ht="24" x14ac:dyDescent="0.25">
      <c r="A37" s="86" t="s">
        <v>131</v>
      </c>
      <c r="B37" s="87"/>
      <c r="C37" s="61">
        <v>3</v>
      </c>
      <c r="D37" s="88"/>
      <c r="E37" s="61">
        <v>3</v>
      </c>
    </row>
    <row r="38" spans="1:5" x14ac:dyDescent="0.25">
      <c r="A38" s="91" t="s">
        <v>66</v>
      </c>
      <c r="B38" s="87"/>
      <c r="C38" s="61">
        <v>687338</v>
      </c>
      <c r="D38" s="88"/>
      <c r="E38" s="61">
        <v>724226</v>
      </c>
    </row>
    <row r="39" spans="1:5" x14ac:dyDescent="0.25">
      <c r="A39" s="91" t="s">
        <v>67</v>
      </c>
      <c r="B39" s="87"/>
      <c r="C39" s="61">
        <v>-100394</v>
      </c>
      <c r="D39" s="88"/>
      <c r="E39" s="61">
        <v>-102087</v>
      </c>
    </row>
    <row r="40" spans="1:5" x14ac:dyDescent="0.25">
      <c r="A40" s="91" t="s">
        <v>68</v>
      </c>
      <c r="B40" s="87"/>
      <c r="C40" s="89">
        <v>-28780</v>
      </c>
      <c r="D40" s="88"/>
      <c r="E40" s="89">
        <v>-8950</v>
      </c>
    </row>
    <row r="41" spans="1:5" x14ac:dyDescent="0.25">
      <c r="A41" s="86" t="s">
        <v>69</v>
      </c>
      <c r="B41" s="87"/>
      <c r="C41" s="97">
        <v>558172</v>
      </c>
      <c r="D41" s="88"/>
      <c r="E41" s="97">
        <v>613197</v>
      </c>
    </row>
    <row r="42" spans="1:5" ht="13.8" thickBot="1" x14ac:dyDescent="0.3">
      <c r="A42" s="86" t="s">
        <v>70</v>
      </c>
      <c r="B42" s="87"/>
      <c r="C42" s="93">
        <v>1128508</v>
      </c>
      <c r="D42" s="88"/>
      <c r="E42" s="93">
        <v>1163275</v>
      </c>
    </row>
    <row r="43" spans="1:5" ht="13.8" thickTop="1" x14ac:dyDescent="0.25"/>
  </sheetData>
  <mergeCells count="1">
    <mergeCell ref="A17:E17"/>
  </mergeCells>
  <conditionalFormatting sqref="A17 A3:E16 A18:E42">
    <cfRule type="expression" dxfId="68" priority="1" stopIfTrue="1">
      <formula>IF(COUNTA($A3)=0,0,MOD(SUBTOTAL(103,$A$3:$A3),2)=1)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dimension ref="A1:I52"/>
  <sheetViews>
    <sheetView tabSelected="1" topLeftCell="A28" zoomScale="110" zoomScaleNormal="110" workbookViewId="0">
      <selection activeCell="A43" sqref="A43"/>
    </sheetView>
  </sheetViews>
  <sheetFormatPr defaultColWidth="9.109375" defaultRowHeight="13.8" x14ac:dyDescent="0.25"/>
  <cols>
    <col min="1" max="1" width="70.5546875" style="18" customWidth="1"/>
    <col min="2" max="2" width="1.5546875" style="35" customWidth="1"/>
    <col min="3" max="3" width="15.5546875" style="18" customWidth="1"/>
    <col min="4" max="4" width="1.5546875" style="35" customWidth="1"/>
    <col min="5" max="5" width="15.5546875" style="18" customWidth="1"/>
    <col min="6" max="6" width="1.77734375" style="18" customWidth="1"/>
    <col min="7" max="7" width="15.5546875" style="18" customWidth="1"/>
    <col min="8" max="8" width="1.77734375" style="18" customWidth="1"/>
    <col min="9" max="9" width="15.5546875" style="18" customWidth="1"/>
    <col min="10" max="16384" width="9.109375" style="18"/>
  </cols>
  <sheetData>
    <row r="1" spans="1:9" s="16" customFormat="1" ht="10.199999999999999" x14ac:dyDescent="0.2">
      <c r="C1" s="111" t="s">
        <v>140</v>
      </c>
      <c r="D1" s="111"/>
      <c r="E1" s="111"/>
      <c r="F1" s="99"/>
      <c r="G1" s="111" t="s">
        <v>141</v>
      </c>
      <c r="H1" s="111"/>
      <c r="I1" s="111"/>
    </row>
    <row r="2" spans="1:9" s="16" customFormat="1" ht="10.199999999999999" x14ac:dyDescent="0.2">
      <c r="A2" s="20" t="s">
        <v>17</v>
      </c>
      <c r="B2" s="77"/>
      <c r="C2" s="46" t="s">
        <v>120</v>
      </c>
      <c r="E2" s="46" t="s">
        <v>96</v>
      </c>
      <c r="G2" s="46" t="s">
        <v>120</v>
      </c>
      <c r="I2" s="46" t="s">
        <v>96</v>
      </c>
    </row>
    <row r="3" spans="1:9" s="19" customFormat="1" ht="13.2" x14ac:dyDescent="0.25">
      <c r="A3" s="21" t="s">
        <v>18</v>
      </c>
      <c r="B3" s="22"/>
      <c r="C3" s="23"/>
      <c r="D3" s="8"/>
      <c r="E3" s="23"/>
      <c r="F3" s="8"/>
      <c r="G3" s="23"/>
      <c r="H3" s="8"/>
      <c r="I3" s="23"/>
    </row>
    <row r="4" spans="1:9" s="19" customFormat="1" ht="13.2" x14ac:dyDescent="0.25">
      <c r="A4" s="24" t="s">
        <v>19</v>
      </c>
      <c r="B4" s="22"/>
      <c r="C4" s="25">
        <v>82688</v>
      </c>
      <c r="D4" s="8"/>
      <c r="E4" s="25">
        <v>66632</v>
      </c>
      <c r="F4" s="8"/>
      <c r="G4" s="25">
        <v>188857</v>
      </c>
      <c r="H4" s="8"/>
      <c r="I4" s="25">
        <v>163027</v>
      </c>
    </row>
    <row r="5" spans="1:9" s="19" customFormat="1" ht="13.2" x14ac:dyDescent="0.25">
      <c r="A5" s="24" t="s">
        <v>20</v>
      </c>
      <c r="B5" s="22"/>
      <c r="C5" s="26">
        <v>34205</v>
      </c>
      <c r="D5" s="8"/>
      <c r="E5" s="17">
        <v>32926</v>
      </c>
      <c r="F5" s="8"/>
      <c r="G5" s="17">
        <v>68933</v>
      </c>
      <c r="H5" s="8"/>
      <c r="I5" s="17">
        <v>66072</v>
      </c>
    </row>
    <row r="6" spans="1:9" s="19" customFormat="1" ht="13.2" x14ac:dyDescent="0.25">
      <c r="A6" s="27" t="s">
        <v>21</v>
      </c>
      <c r="B6" s="22"/>
      <c r="C6" s="9">
        <v>116893</v>
      </c>
      <c r="D6" s="8"/>
      <c r="E6" s="9">
        <v>99558</v>
      </c>
      <c r="F6" s="8"/>
      <c r="G6" s="9">
        <v>257790</v>
      </c>
      <c r="H6" s="8"/>
      <c r="I6" s="9">
        <v>229099</v>
      </c>
    </row>
    <row r="7" spans="1:9" s="19" customFormat="1" ht="13.2" x14ac:dyDescent="0.25">
      <c r="A7" s="27" t="s">
        <v>22</v>
      </c>
      <c r="B7" s="22"/>
      <c r="C7" s="26">
        <v>7376</v>
      </c>
      <c r="D7" s="8"/>
      <c r="E7" s="17">
        <v>7481</v>
      </c>
      <c r="F7" s="8"/>
      <c r="G7" s="17">
        <v>16437</v>
      </c>
      <c r="H7" s="8"/>
      <c r="I7" s="17">
        <v>15579</v>
      </c>
    </row>
    <row r="8" spans="1:9" s="19" customFormat="1" ht="13.2" x14ac:dyDescent="0.25">
      <c r="A8" s="28" t="s">
        <v>23</v>
      </c>
      <c r="B8" s="22"/>
      <c r="C8" s="29">
        <v>124269</v>
      </c>
      <c r="D8" s="8"/>
      <c r="E8" s="9">
        <v>107039</v>
      </c>
      <c r="F8" s="8"/>
      <c r="G8" s="9">
        <v>274227</v>
      </c>
      <c r="H8" s="8"/>
      <c r="I8" s="9">
        <v>244678</v>
      </c>
    </row>
    <row r="9" spans="1:9" s="19" customFormat="1" ht="13.2" x14ac:dyDescent="0.25">
      <c r="A9" s="28" t="s">
        <v>24</v>
      </c>
      <c r="B9" s="22"/>
      <c r="C9" s="29">
        <v>7047</v>
      </c>
      <c r="D9" s="8"/>
      <c r="E9" s="9">
        <v>10268</v>
      </c>
      <c r="F9" s="8"/>
      <c r="G9" s="9">
        <v>15059</v>
      </c>
      <c r="H9" s="8"/>
      <c r="I9" s="9">
        <v>20945</v>
      </c>
    </row>
    <row r="10" spans="1:9" s="19" customFormat="1" ht="13.2" x14ac:dyDescent="0.25">
      <c r="A10" s="28" t="s">
        <v>25</v>
      </c>
      <c r="B10" s="22"/>
      <c r="C10" s="26">
        <v>1340</v>
      </c>
      <c r="D10" s="8"/>
      <c r="E10" s="17">
        <v>2605</v>
      </c>
      <c r="F10" s="8"/>
      <c r="G10" s="9">
        <v>3151</v>
      </c>
      <c r="H10" s="8"/>
      <c r="I10" s="17">
        <v>4452</v>
      </c>
    </row>
    <row r="11" spans="1:9" s="19" customFormat="1" ht="13.2" x14ac:dyDescent="0.25">
      <c r="A11" s="27" t="s">
        <v>26</v>
      </c>
      <c r="B11" s="22"/>
      <c r="C11" s="30">
        <v>132656</v>
      </c>
      <c r="D11" s="8"/>
      <c r="E11" s="31">
        <v>119912</v>
      </c>
      <c r="F11" s="8"/>
      <c r="G11" s="31">
        <v>292437</v>
      </c>
      <c r="H11" s="8"/>
      <c r="I11" s="31">
        <v>270075</v>
      </c>
    </row>
    <row r="12" spans="1:9" s="19" customFormat="1" ht="13.2" x14ac:dyDescent="0.25">
      <c r="A12" s="21" t="s">
        <v>27</v>
      </c>
      <c r="B12" s="22"/>
      <c r="C12" s="32"/>
      <c r="D12" s="8"/>
      <c r="E12" s="23"/>
      <c r="F12" s="8"/>
      <c r="G12" s="23"/>
      <c r="H12" s="8"/>
      <c r="I12" s="23"/>
    </row>
    <row r="13" spans="1:9" s="19" customFormat="1" ht="13.2" x14ac:dyDescent="0.25">
      <c r="A13" s="24" t="s">
        <v>28</v>
      </c>
      <c r="B13" s="22"/>
      <c r="C13" s="9">
        <v>4120</v>
      </c>
      <c r="D13" s="8"/>
      <c r="E13" s="9">
        <v>3617</v>
      </c>
      <c r="F13" s="8"/>
      <c r="G13" s="9">
        <v>8807</v>
      </c>
      <c r="H13" s="8"/>
      <c r="I13" s="9">
        <v>9012</v>
      </c>
    </row>
    <row r="14" spans="1:9" s="19" customFormat="1" ht="13.2" x14ac:dyDescent="0.25">
      <c r="A14" s="24" t="s">
        <v>29</v>
      </c>
      <c r="B14" s="22"/>
      <c r="C14" s="26">
        <v>12884</v>
      </c>
      <c r="D14" s="8"/>
      <c r="E14" s="17">
        <v>12043</v>
      </c>
      <c r="F14" s="8"/>
      <c r="G14" s="17">
        <v>25603</v>
      </c>
      <c r="H14" s="8"/>
      <c r="I14" s="17">
        <v>23598</v>
      </c>
    </row>
    <row r="15" spans="1:9" s="19" customFormat="1" ht="13.2" x14ac:dyDescent="0.25">
      <c r="A15" s="27" t="s">
        <v>30</v>
      </c>
      <c r="B15" s="22"/>
      <c r="C15" s="9">
        <v>17004</v>
      </c>
      <c r="D15" s="8"/>
      <c r="E15" s="9">
        <v>15660</v>
      </c>
      <c r="F15" s="8"/>
      <c r="G15" s="9">
        <v>34410</v>
      </c>
      <c r="H15" s="8"/>
      <c r="I15" s="9">
        <v>32610</v>
      </c>
    </row>
    <row r="16" spans="1:9" s="19" customFormat="1" ht="13.2" x14ac:dyDescent="0.25">
      <c r="A16" s="27" t="s">
        <v>22</v>
      </c>
      <c r="B16" s="22"/>
      <c r="C16" s="26">
        <v>5464</v>
      </c>
      <c r="D16" s="8"/>
      <c r="E16" s="17">
        <v>5731</v>
      </c>
      <c r="F16" s="8"/>
      <c r="G16" s="17">
        <v>11499</v>
      </c>
      <c r="H16" s="8"/>
      <c r="I16" s="17">
        <v>11853</v>
      </c>
    </row>
    <row r="17" spans="1:9" s="19" customFormat="1" ht="13.2" x14ac:dyDescent="0.25">
      <c r="A17" s="28" t="s">
        <v>23</v>
      </c>
      <c r="B17" s="22"/>
      <c r="C17" s="29">
        <v>22468</v>
      </c>
      <c r="D17" s="8"/>
      <c r="E17" s="9">
        <v>21391</v>
      </c>
      <c r="F17" s="8"/>
      <c r="G17" s="9">
        <v>45909</v>
      </c>
      <c r="H17" s="8"/>
      <c r="I17" s="9">
        <v>44463</v>
      </c>
    </row>
    <row r="18" spans="1:9" s="19" customFormat="1" ht="13.2" x14ac:dyDescent="0.25">
      <c r="A18" s="28" t="s">
        <v>24</v>
      </c>
      <c r="B18" s="22"/>
      <c r="C18" s="29">
        <v>5914</v>
      </c>
      <c r="D18" s="8"/>
      <c r="E18" s="9">
        <v>8293</v>
      </c>
      <c r="F18" s="8"/>
      <c r="G18" s="9">
        <v>12555</v>
      </c>
      <c r="H18" s="8"/>
      <c r="I18" s="9">
        <v>17181</v>
      </c>
    </row>
    <row r="19" spans="1:9" s="19" customFormat="1" ht="13.2" x14ac:dyDescent="0.25">
      <c r="A19" s="28" t="s">
        <v>25</v>
      </c>
      <c r="B19" s="22"/>
      <c r="C19" s="26">
        <v>1141</v>
      </c>
      <c r="D19" s="8"/>
      <c r="E19" s="17">
        <v>2262</v>
      </c>
      <c r="F19" s="8"/>
      <c r="G19" s="9">
        <v>2662</v>
      </c>
      <c r="H19" s="8"/>
      <c r="I19" s="17">
        <v>3724</v>
      </c>
    </row>
    <row r="20" spans="1:9" s="19" customFormat="1" ht="13.2" x14ac:dyDescent="0.25">
      <c r="A20" s="27" t="s">
        <v>31</v>
      </c>
      <c r="B20" s="22"/>
      <c r="C20" s="30">
        <v>29523</v>
      </c>
      <c r="D20" s="8"/>
      <c r="E20" s="31">
        <v>31946</v>
      </c>
      <c r="F20" s="8"/>
      <c r="G20" s="31">
        <v>61126</v>
      </c>
      <c r="H20" s="8"/>
      <c r="I20" s="31">
        <v>65368</v>
      </c>
    </row>
    <row r="21" spans="1:9" s="19" customFormat="1" ht="13.2" x14ac:dyDescent="0.25">
      <c r="A21" s="21" t="s">
        <v>32</v>
      </c>
      <c r="B21" s="22"/>
      <c r="C21" s="29">
        <v>103133</v>
      </c>
      <c r="D21" s="8"/>
      <c r="E21" s="9">
        <v>87966</v>
      </c>
      <c r="F21" s="8"/>
      <c r="G21" s="9">
        <v>231311</v>
      </c>
      <c r="H21" s="8"/>
      <c r="I21" s="9">
        <v>204707</v>
      </c>
    </row>
    <row r="22" spans="1:9" s="19" customFormat="1" ht="13.2" x14ac:dyDescent="0.25">
      <c r="A22" s="21" t="s">
        <v>33</v>
      </c>
      <c r="B22" s="22"/>
      <c r="C22" s="32"/>
      <c r="D22" s="8"/>
      <c r="E22" s="23"/>
      <c r="F22" s="8"/>
      <c r="G22" s="23"/>
      <c r="H22" s="8"/>
      <c r="I22" s="23"/>
    </row>
    <row r="23" spans="1:9" s="19" customFormat="1" ht="13.2" x14ac:dyDescent="0.25">
      <c r="A23" s="28" t="s">
        <v>34</v>
      </c>
      <c r="B23" s="22"/>
      <c r="C23" s="29">
        <v>46477</v>
      </c>
      <c r="D23" s="8"/>
      <c r="E23" s="9">
        <v>38757</v>
      </c>
      <c r="F23" s="8"/>
      <c r="G23" s="9">
        <v>89571</v>
      </c>
      <c r="H23" s="8"/>
      <c r="I23" s="9">
        <v>77033</v>
      </c>
    </row>
    <row r="24" spans="1:9" s="19" customFormat="1" ht="13.2" x14ac:dyDescent="0.25">
      <c r="A24" s="28" t="s">
        <v>35</v>
      </c>
      <c r="B24" s="22"/>
      <c r="C24" s="29">
        <v>39116</v>
      </c>
      <c r="D24" s="8"/>
      <c r="E24" s="9">
        <v>31909</v>
      </c>
      <c r="F24" s="8"/>
      <c r="G24" s="9">
        <v>74798</v>
      </c>
      <c r="H24" s="8"/>
      <c r="I24" s="9">
        <v>63979</v>
      </c>
    </row>
    <row r="25" spans="1:9" s="19" customFormat="1" ht="13.2" x14ac:dyDescent="0.25">
      <c r="A25" s="28" t="s">
        <v>36</v>
      </c>
      <c r="B25" s="22"/>
      <c r="C25" s="29">
        <v>24367</v>
      </c>
      <c r="D25" s="8"/>
      <c r="E25" s="9">
        <v>21861</v>
      </c>
      <c r="F25" s="8"/>
      <c r="G25" s="9">
        <v>47936</v>
      </c>
      <c r="H25" s="8"/>
      <c r="I25" s="9">
        <v>45787</v>
      </c>
    </row>
    <row r="26" spans="1:9" s="19" customFormat="1" ht="13.2" x14ac:dyDescent="0.25">
      <c r="A26" s="28" t="s">
        <v>3</v>
      </c>
      <c r="B26" s="22"/>
      <c r="C26" s="29">
        <v>6208</v>
      </c>
      <c r="D26" s="8"/>
      <c r="E26" s="9">
        <v>4615</v>
      </c>
      <c r="F26" s="8"/>
      <c r="G26" s="9">
        <v>12111</v>
      </c>
      <c r="H26" s="8"/>
      <c r="I26" s="9">
        <v>9492</v>
      </c>
    </row>
    <row r="27" spans="1:9" s="19" customFormat="1" ht="13.2" x14ac:dyDescent="0.25">
      <c r="A27" s="28" t="s">
        <v>118</v>
      </c>
      <c r="B27" s="22"/>
      <c r="C27" s="29">
        <v>-5767</v>
      </c>
      <c r="D27" s="8"/>
      <c r="E27" s="9">
        <v>-585</v>
      </c>
      <c r="F27" s="8"/>
      <c r="G27" s="9">
        <v>-6548</v>
      </c>
      <c r="H27" s="8"/>
      <c r="I27" s="9">
        <v>-1202</v>
      </c>
    </row>
    <row r="28" spans="1:9" s="19" customFormat="1" ht="13.2" x14ac:dyDescent="0.25">
      <c r="A28" s="27" t="s">
        <v>37</v>
      </c>
      <c r="B28" s="22"/>
      <c r="C28" s="30">
        <v>110401</v>
      </c>
      <c r="D28" s="8"/>
      <c r="E28" s="31">
        <v>96557</v>
      </c>
      <c r="F28" s="8"/>
      <c r="G28" s="31">
        <v>217868</v>
      </c>
      <c r="H28" s="8"/>
      <c r="I28" s="31">
        <v>195089</v>
      </c>
    </row>
    <row r="29" spans="1:9" s="19" customFormat="1" ht="13.2" x14ac:dyDescent="0.25">
      <c r="A29" s="28" t="s">
        <v>132</v>
      </c>
      <c r="B29" s="22"/>
      <c r="C29" s="29">
        <v>-7268</v>
      </c>
      <c r="D29" s="8"/>
      <c r="E29" s="9">
        <v>-8591</v>
      </c>
      <c r="F29" s="8"/>
      <c r="G29" s="9">
        <v>13443</v>
      </c>
      <c r="H29" s="8"/>
      <c r="I29" s="9">
        <v>9618</v>
      </c>
    </row>
    <row r="30" spans="1:9" s="19" customFormat="1" ht="13.2" x14ac:dyDescent="0.25">
      <c r="A30" s="21" t="s">
        <v>6</v>
      </c>
      <c r="B30" s="22"/>
      <c r="C30" s="29">
        <v>700</v>
      </c>
      <c r="D30" s="8"/>
      <c r="E30" s="9">
        <v>2988</v>
      </c>
      <c r="F30" s="8"/>
      <c r="G30" s="9">
        <v>1285</v>
      </c>
      <c r="H30" s="8"/>
      <c r="I30" s="9">
        <v>5961</v>
      </c>
    </row>
    <row r="31" spans="1:9" s="19" customFormat="1" ht="13.2" x14ac:dyDescent="0.25">
      <c r="A31" s="21" t="s">
        <v>119</v>
      </c>
      <c r="B31" s="22"/>
      <c r="C31" s="26">
        <v>21907</v>
      </c>
      <c r="D31" s="8"/>
      <c r="E31" s="17">
        <v>708</v>
      </c>
      <c r="F31" s="8"/>
      <c r="G31" s="17">
        <v>23975</v>
      </c>
      <c r="H31" s="8"/>
      <c r="I31" s="17">
        <v>1543</v>
      </c>
    </row>
    <row r="32" spans="1:9" s="19" customFormat="1" ht="13.2" x14ac:dyDescent="0.25">
      <c r="A32" s="28" t="s">
        <v>133</v>
      </c>
      <c r="B32" s="22"/>
      <c r="C32" s="29">
        <v>-29875</v>
      </c>
      <c r="D32" s="8"/>
      <c r="E32" s="9">
        <v>-12287</v>
      </c>
      <c r="F32" s="8"/>
      <c r="G32" s="9">
        <v>-11817</v>
      </c>
      <c r="H32" s="8"/>
      <c r="I32" s="9">
        <v>2114</v>
      </c>
    </row>
    <row r="33" spans="1:9" s="19" customFormat="1" ht="13.2" x14ac:dyDescent="0.25">
      <c r="A33" s="21" t="s">
        <v>5</v>
      </c>
      <c r="B33" s="22"/>
      <c r="C33" s="29">
        <v>3899</v>
      </c>
      <c r="D33" s="8"/>
      <c r="E33" s="9">
        <v>1361</v>
      </c>
      <c r="F33" s="8"/>
      <c r="G33" s="9">
        <v>10429</v>
      </c>
      <c r="H33" s="8"/>
      <c r="I33" s="9">
        <v>1402</v>
      </c>
    </row>
    <row r="34" spans="1:9" s="19" customFormat="1" thickBot="1" x14ac:dyDescent="0.3">
      <c r="A34" s="28" t="s">
        <v>134</v>
      </c>
      <c r="B34" s="22"/>
      <c r="C34" s="33">
        <v>-33774</v>
      </c>
      <c r="D34" s="8"/>
      <c r="E34" s="12">
        <v>-13648</v>
      </c>
      <c r="F34" s="8"/>
      <c r="G34" s="12">
        <v>-22246</v>
      </c>
      <c r="H34" s="8"/>
      <c r="I34" s="12">
        <v>712</v>
      </c>
    </row>
    <row r="35" spans="1:9" s="19" customFormat="1" thickTop="1" x14ac:dyDescent="0.25">
      <c r="A35" s="21" t="s">
        <v>135</v>
      </c>
      <c r="B35" s="22"/>
      <c r="C35" s="23"/>
      <c r="D35" s="8"/>
      <c r="E35" s="23"/>
      <c r="F35" s="8"/>
      <c r="G35" s="23"/>
      <c r="H35" s="8"/>
      <c r="I35" s="23"/>
    </row>
    <row r="36" spans="1:9" s="19" customFormat="1" ht="26.4" x14ac:dyDescent="0.25">
      <c r="A36" s="28" t="s">
        <v>136</v>
      </c>
      <c r="B36" s="22"/>
      <c r="C36" s="34">
        <v>-0.42780057759537926</v>
      </c>
      <c r="D36" s="8"/>
      <c r="E36" s="13">
        <v>-0.1813374433652658</v>
      </c>
      <c r="F36" s="8"/>
      <c r="G36" s="34">
        <v>-0.28086965304782585</v>
      </c>
      <c r="H36" s="8"/>
      <c r="I36" s="13">
        <v>9.4985258608039063E-3</v>
      </c>
    </row>
    <row r="37" spans="1:9" s="19" customFormat="1" ht="26.4" x14ac:dyDescent="0.25">
      <c r="A37" s="28" t="s">
        <v>137</v>
      </c>
      <c r="B37" s="22"/>
      <c r="C37" s="34">
        <v>-0.42780057759537926</v>
      </c>
      <c r="D37" s="8"/>
      <c r="E37" s="13">
        <v>-0.1813374433652658</v>
      </c>
      <c r="F37" s="8"/>
      <c r="G37" s="34">
        <v>-0.28086965304782585</v>
      </c>
      <c r="H37" s="8"/>
      <c r="I37" s="13">
        <v>8.916607180874378E-3</v>
      </c>
    </row>
    <row r="38" spans="1:9" s="19" customFormat="1" ht="13.2" x14ac:dyDescent="0.25">
      <c r="A38" s="21" t="s">
        <v>38</v>
      </c>
      <c r="B38" s="22"/>
      <c r="C38" s="32"/>
      <c r="D38" s="8"/>
      <c r="E38" s="23"/>
      <c r="F38" s="8"/>
      <c r="G38" s="32"/>
      <c r="H38" s="8"/>
      <c r="I38" s="23"/>
    </row>
    <row r="39" spans="1:9" ht="26.4" x14ac:dyDescent="0.25">
      <c r="A39" s="28" t="s">
        <v>138</v>
      </c>
      <c r="B39" s="22"/>
      <c r="C39" s="29">
        <v>78948</v>
      </c>
      <c r="D39" s="8"/>
      <c r="E39" s="9">
        <v>75263</v>
      </c>
      <c r="F39" s="8"/>
      <c r="G39" s="29">
        <v>79204</v>
      </c>
      <c r="H39" s="8"/>
      <c r="I39" s="9">
        <v>74959</v>
      </c>
    </row>
    <row r="40" spans="1:9" ht="26.4" x14ac:dyDescent="0.25">
      <c r="A40" s="28" t="s">
        <v>139</v>
      </c>
      <c r="B40" s="22"/>
      <c r="C40" s="29">
        <v>78948</v>
      </c>
      <c r="D40" s="8"/>
      <c r="E40" s="9">
        <v>75263</v>
      </c>
      <c r="F40" s="8"/>
      <c r="G40" s="29">
        <v>79204</v>
      </c>
      <c r="H40" s="8"/>
      <c r="I40" s="9">
        <v>79851</v>
      </c>
    </row>
    <row r="44" spans="1:9" x14ac:dyDescent="0.25">
      <c r="C44" s="112" t="s">
        <v>0</v>
      </c>
      <c r="D44" s="112"/>
      <c r="E44" s="112"/>
      <c r="F44" s="112"/>
      <c r="G44" s="112"/>
      <c r="H44" s="112"/>
      <c r="I44" s="112"/>
    </row>
    <row r="45" spans="1:9" x14ac:dyDescent="0.25">
      <c r="A45" s="70"/>
      <c r="B45" s="71"/>
      <c r="C45" s="111" t="s">
        <v>140</v>
      </c>
      <c r="D45" s="111"/>
      <c r="E45" s="111"/>
      <c r="F45" s="44"/>
      <c r="G45" s="111" t="s">
        <v>141</v>
      </c>
      <c r="H45" s="111"/>
      <c r="I45" s="111"/>
    </row>
    <row r="46" spans="1:9" x14ac:dyDescent="0.25">
      <c r="A46" s="3" t="s">
        <v>4</v>
      </c>
      <c r="B46" s="71"/>
      <c r="C46" s="46" t="s">
        <v>120</v>
      </c>
      <c r="D46" s="5"/>
      <c r="E46" s="46" t="s">
        <v>96</v>
      </c>
      <c r="F46" s="5"/>
      <c r="G46" s="46" t="s">
        <v>120</v>
      </c>
      <c r="H46" s="5"/>
      <c r="I46" s="46" t="s">
        <v>96</v>
      </c>
    </row>
    <row r="47" spans="1:9" x14ac:dyDescent="0.25">
      <c r="A47" s="72" t="s">
        <v>123</v>
      </c>
      <c r="B47" s="73"/>
      <c r="C47" s="7">
        <v>2030</v>
      </c>
      <c r="D47" s="74"/>
      <c r="E47" s="7">
        <v>1222</v>
      </c>
      <c r="F47" s="74"/>
      <c r="G47" s="7">
        <v>3933</v>
      </c>
      <c r="H47" s="74"/>
      <c r="I47" s="7">
        <v>2380</v>
      </c>
    </row>
    <row r="48" spans="1:9" x14ac:dyDescent="0.25">
      <c r="A48" s="72" t="s">
        <v>124</v>
      </c>
      <c r="B48" s="73"/>
      <c r="C48" s="9">
        <v>8979</v>
      </c>
      <c r="D48" s="74"/>
      <c r="E48" s="9">
        <v>4143</v>
      </c>
      <c r="F48" s="74"/>
      <c r="G48" s="9">
        <v>16337</v>
      </c>
      <c r="H48" s="74"/>
      <c r="I48" s="9">
        <v>7329</v>
      </c>
    </row>
    <row r="49" spans="1:9" x14ac:dyDescent="0.25">
      <c r="A49" s="72" t="s">
        <v>125</v>
      </c>
      <c r="B49" s="73"/>
      <c r="C49" s="9">
        <v>7664</v>
      </c>
      <c r="D49" s="74"/>
      <c r="E49" s="9">
        <v>3659</v>
      </c>
      <c r="F49" s="74"/>
      <c r="G49" s="9">
        <v>14699</v>
      </c>
      <c r="H49" s="74"/>
      <c r="I49" s="9">
        <v>7127</v>
      </c>
    </row>
    <row r="50" spans="1:9" x14ac:dyDescent="0.25">
      <c r="A50" s="72" t="s">
        <v>126</v>
      </c>
      <c r="B50" s="73"/>
      <c r="C50" s="17">
        <v>2527</v>
      </c>
      <c r="D50" s="74"/>
      <c r="E50" s="17">
        <v>1624</v>
      </c>
      <c r="F50" s="74"/>
      <c r="G50" s="17">
        <v>4845</v>
      </c>
      <c r="H50" s="74"/>
      <c r="I50" s="17">
        <v>3460</v>
      </c>
    </row>
    <row r="51" spans="1:9" ht="14.4" thickBot="1" x14ac:dyDescent="0.3">
      <c r="A51" s="75" t="s">
        <v>127</v>
      </c>
      <c r="B51" s="73"/>
      <c r="C51" s="12">
        <v>21200</v>
      </c>
      <c r="D51" s="74"/>
      <c r="E51" s="12">
        <v>10648</v>
      </c>
      <c r="F51" s="74"/>
      <c r="G51" s="12">
        <v>39814</v>
      </c>
      <c r="H51" s="74"/>
      <c r="I51" s="12">
        <v>20296</v>
      </c>
    </row>
    <row r="52" spans="1:9" ht="14.4" thickTop="1" x14ac:dyDescent="0.25"/>
  </sheetData>
  <mergeCells count="5">
    <mergeCell ref="C1:E1"/>
    <mergeCell ref="C45:E45"/>
    <mergeCell ref="G1:I1"/>
    <mergeCell ref="C44:I44"/>
    <mergeCell ref="G45:I45"/>
  </mergeCells>
  <conditionalFormatting sqref="A3:I3 A35:I40 A7:F12 H7:I12 H6 H15:I34 B15 A16:F34 A6:B6 D6 F6 D15:F15">
    <cfRule type="expression" dxfId="67" priority="20" stopIfTrue="1">
      <formula>IF(COUNTA($A3)=0,0,MOD(SUBTOTAL(103,$A$3:$A3),2)=1)</formula>
    </cfRule>
  </conditionalFormatting>
  <conditionalFormatting sqref="G6:G12 G15:G28 G30:G34">
    <cfRule type="expression" dxfId="66" priority="19" stopIfTrue="1">
      <formula>IF(COUNTA($A6)=0,0,MOD(SUBTOTAL(103,$A$3:$A6),2)=1)</formula>
    </cfRule>
  </conditionalFormatting>
  <conditionalFormatting sqref="A5:F5 H5:I5 H4 A4:B4 D4 F4">
    <cfRule type="expression" dxfId="65" priority="18" stopIfTrue="1">
      <formula>IF(COUNTA($A4)=0,0,MOD(SUBTOTAL(103,$A$3:$A4),2)=1)</formula>
    </cfRule>
  </conditionalFormatting>
  <conditionalFormatting sqref="G4:G5">
    <cfRule type="expression" dxfId="64" priority="17" stopIfTrue="1">
      <formula>IF(COUNTA($A4)=0,0,MOD(SUBTOTAL(103,$A$3:$A4),2)=1)</formula>
    </cfRule>
  </conditionalFormatting>
  <conditionalFormatting sqref="B14:F14 H14:I14 H13 B13 D13 F13">
    <cfRule type="expression" dxfId="63" priority="16" stopIfTrue="1">
      <formula>IF(COUNTA($A13)=0,0,MOD(SUBTOTAL(103,$A$3:$A13),2)=1)</formula>
    </cfRule>
  </conditionalFormatting>
  <conditionalFormatting sqref="A13:A14">
    <cfRule type="expression" dxfId="62" priority="11" stopIfTrue="1">
      <formula>IF(COUNTA($A13)=0,0,MOD(SUBTOTAL(103,$A$3:$A13),2)=1)</formula>
    </cfRule>
  </conditionalFormatting>
  <conditionalFormatting sqref="G14">
    <cfRule type="expression" dxfId="61" priority="15" stopIfTrue="1">
      <formula>IF(COUNTA($A14)=0,0,MOD(SUBTOTAL(103,$A$3:$A14),2)=1)</formula>
    </cfRule>
  </conditionalFormatting>
  <conditionalFormatting sqref="A15">
    <cfRule type="expression" dxfId="60" priority="12" stopIfTrue="1">
      <formula>IF(COUNTA($A15)=0,0,MOD(SUBTOTAL(103,$A$3:$A15),2)=1)</formula>
    </cfRule>
  </conditionalFormatting>
  <conditionalFormatting sqref="I13">
    <cfRule type="expression" dxfId="59" priority="13" stopIfTrue="1">
      <formula>IF(COUNTA($A13)=0,0,MOD(SUBTOTAL(103,$A$3:$A13),2)=1)</formula>
    </cfRule>
  </conditionalFormatting>
  <conditionalFormatting sqref="G13">
    <cfRule type="expression" dxfId="58" priority="14" stopIfTrue="1">
      <formula>IF(COUNTA($A13)=0,0,MOD(SUBTOTAL(103,$A$3:$A13),2)=1)</formula>
    </cfRule>
  </conditionalFormatting>
  <conditionalFormatting sqref="I6">
    <cfRule type="expression" dxfId="57" priority="10" stopIfTrue="1">
      <formula>IF(COUNTA($A6)=0,0,MOD(SUBTOTAL(103,$A$3:$A6),2)=1)</formula>
    </cfRule>
  </conditionalFormatting>
  <conditionalFormatting sqref="G29">
    <cfRule type="expression" dxfId="56" priority="9" stopIfTrue="1">
      <formula>IF(COUNTA($A29)=0,0,MOD(SUBTOTAL(103,$A$3:$A29),2)=1)</formula>
    </cfRule>
  </conditionalFormatting>
  <conditionalFormatting sqref="E6">
    <cfRule type="expression" dxfId="55" priority="8" stopIfTrue="1">
      <formula>IF(COUNTA($A6)=0,0,MOD(SUBTOTAL(103,$A$3:$A6),2)=1)</formula>
    </cfRule>
  </conditionalFormatting>
  <conditionalFormatting sqref="C13">
    <cfRule type="expression" dxfId="54" priority="7" stopIfTrue="1">
      <formula>IF(COUNTA($A13)=0,0,MOD(SUBTOTAL(103,$A$3:$A13),2)=1)</formula>
    </cfRule>
  </conditionalFormatting>
  <conditionalFormatting sqref="E13">
    <cfRule type="expression" dxfId="53" priority="6" stopIfTrue="1">
      <formula>IF(COUNTA($A13)=0,0,MOD(SUBTOTAL(103,$A$3:$A13),2)=1)</formula>
    </cfRule>
  </conditionalFormatting>
  <conditionalFormatting sqref="I4">
    <cfRule type="expression" dxfId="52" priority="5" stopIfTrue="1">
      <formula>IF(COUNTA($A4)=0,0,MOD(SUBTOTAL(103,$A$3:$A4),2)=1)</formula>
    </cfRule>
  </conditionalFormatting>
  <conditionalFormatting sqref="E4 C4">
    <cfRule type="expression" dxfId="51" priority="4" stopIfTrue="1">
      <formula>IF(COUNTA($A4)=0,0,MOD(SUBTOTAL(103,$A$3:$A4),2)=1)</formula>
    </cfRule>
  </conditionalFormatting>
  <conditionalFormatting sqref="C6">
    <cfRule type="expression" dxfId="50" priority="3" stopIfTrue="1">
      <formula>IF(COUNTA($A6)=0,0,MOD(SUBTOTAL(103,$A$3:$A6),2)=1)</formula>
    </cfRule>
  </conditionalFormatting>
  <conditionalFormatting sqref="C15">
    <cfRule type="expression" dxfId="49" priority="2" stopIfTrue="1">
      <formula>IF(COUNTA($A15)=0,0,MOD(SUBTOTAL(103,$A$3:$A15),2)=1)</formula>
    </cfRule>
  </conditionalFormatting>
  <conditionalFormatting sqref="A47:I51">
    <cfRule type="expression" dxfId="48" priority="1" stopIfTrue="1">
      <formula>IF(COUNTA($A47)=0,0,MOD(SUBTOTAL(103,$A$3:$A47),2)=1)</formula>
    </cfRule>
  </conditionalFormatting>
  <pageMargins left="0.7" right="0.7" top="0.75" bottom="0.75" header="0.3" footer="0.3"/>
  <pageSetup orientation="portrait" r:id="rId1"/>
  <ignoredErrors>
    <ignoredError sqref="C1:I104857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dimension ref="A1:F51"/>
  <sheetViews>
    <sheetView topLeftCell="A28" zoomScale="120" zoomScaleNormal="120" workbookViewId="0">
      <selection activeCell="C37" sqref="C37"/>
    </sheetView>
  </sheetViews>
  <sheetFormatPr defaultColWidth="9.109375" defaultRowHeight="13.8" x14ac:dyDescent="0.25"/>
  <cols>
    <col min="1" max="1" width="70.5546875" style="38" customWidth="1"/>
    <col min="2" max="2" width="1.5546875" style="35" customWidth="1"/>
    <col min="3" max="3" width="15.5546875" style="18" customWidth="1"/>
    <col min="4" max="4" width="1.5546875" style="35" customWidth="1"/>
    <col min="5" max="5" width="15.5546875" style="18" customWidth="1"/>
    <col min="6" max="16384" width="9.109375" style="18"/>
  </cols>
  <sheetData>
    <row r="1" spans="1:5" s="16" customFormat="1" ht="10.199999999999999" customHeight="1" x14ac:dyDescent="0.2">
      <c r="A1" s="41"/>
      <c r="B1" s="5"/>
      <c r="C1" s="113" t="s">
        <v>151</v>
      </c>
      <c r="D1" s="113"/>
      <c r="E1" s="113"/>
    </row>
    <row r="2" spans="1:5" s="16" customFormat="1" ht="10.199999999999999" x14ac:dyDescent="0.2">
      <c r="A2" s="3" t="s">
        <v>94</v>
      </c>
      <c r="B2" s="77"/>
      <c r="C2" s="76" t="s">
        <v>120</v>
      </c>
      <c r="E2" s="76" t="s">
        <v>96</v>
      </c>
    </row>
    <row r="3" spans="1:5" s="36" customFormat="1" ht="12" x14ac:dyDescent="0.25">
      <c r="A3" s="42" t="s">
        <v>71</v>
      </c>
      <c r="B3" s="43"/>
      <c r="C3" s="39"/>
      <c r="D3" s="40"/>
      <c r="E3" s="39"/>
    </row>
    <row r="4" spans="1:5" s="36" customFormat="1" ht="12" x14ac:dyDescent="0.25">
      <c r="A4" s="52" t="s">
        <v>134</v>
      </c>
      <c r="B4" s="43"/>
      <c r="C4" s="53">
        <v>-22246</v>
      </c>
      <c r="D4" s="40"/>
      <c r="E4" s="53">
        <v>712</v>
      </c>
    </row>
    <row r="5" spans="1:5" s="36" customFormat="1" ht="12" x14ac:dyDescent="0.25">
      <c r="A5" s="54" t="s">
        <v>142</v>
      </c>
      <c r="B5" s="43"/>
      <c r="C5" s="39"/>
      <c r="D5" s="40"/>
      <c r="E5" s="39"/>
    </row>
    <row r="6" spans="1:5" s="36" customFormat="1" ht="12" x14ac:dyDescent="0.25">
      <c r="A6" s="55" t="s">
        <v>7</v>
      </c>
      <c r="B6" s="43"/>
      <c r="C6" s="56">
        <v>15819</v>
      </c>
      <c r="D6" s="40"/>
      <c r="E6" s="56">
        <v>13180</v>
      </c>
    </row>
    <row r="7" spans="1:5" s="36" customFormat="1" ht="12" x14ac:dyDescent="0.25">
      <c r="A7" s="55" t="s">
        <v>72</v>
      </c>
      <c r="B7" s="43"/>
      <c r="C7" s="56">
        <v>114</v>
      </c>
      <c r="D7" s="40"/>
      <c r="E7" s="56">
        <v>205</v>
      </c>
    </row>
    <row r="8" spans="1:5" s="36" customFormat="1" ht="12" x14ac:dyDescent="0.25">
      <c r="A8" s="55" t="s">
        <v>73</v>
      </c>
      <c r="B8" s="43"/>
      <c r="C8" s="56">
        <v>829</v>
      </c>
      <c r="D8" s="40"/>
      <c r="E8" s="56">
        <v>5631</v>
      </c>
    </row>
    <row r="9" spans="1:5" s="36" customFormat="1" ht="12" x14ac:dyDescent="0.25">
      <c r="A9" s="55" t="s">
        <v>2</v>
      </c>
      <c r="B9" s="43"/>
      <c r="C9" s="56">
        <v>39814</v>
      </c>
      <c r="D9" s="40"/>
      <c r="E9" s="56">
        <v>20296</v>
      </c>
    </row>
    <row r="10" spans="1:5" s="36" customFormat="1" ht="12" x14ac:dyDescent="0.25">
      <c r="A10" s="55" t="s">
        <v>74</v>
      </c>
      <c r="B10" s="43"/>
      <c r="C10" s="56">
        <v>-64</v>
      </c>
      <c r="D10" s="40"/>
      <c r="E10" s="56">
        <v>-1</v>
      </c>
    </row>
    <row r="11" spans="1:5" s="36" customFormat="1" ht="12" x14ac:dyDescent="0.25">
      <c r="A11" s="55" t="s">
        <v>143</v>
      </c>
      <c r="B11" s="43"/>
      <c r="C11" s="56">
        <v>-5304</v>
      </c>
      <c r="D11" s="40"/>
      <c r="E11" s="57">
        <v>0</v>
      </c>
    </row>
    <row r="12" spans="1:5" s="36" customFormat="1" ht="12" x14ac:dyDescent="0.25">
      <c r="A12" s="55" t="s">
        <v>144</v>
      </c>
      <c r="B12" s="43"/>
      <c r="C12" s="56">
        <v>16621</v>
      </c>
      <c r="D12" s="40"/>
      <c r="E12" s="57">
        <v>0</v>
      </c>
    </row>
    <row r="13" spans="1:5" s="36" customFormat="1" ht="12" x14ac:dyDescent="0.25">
      <c r="A13" s="55" t="s">
        <v>75</v>
      </c>
      <c r="B13" s="43"/>
      <c r="C13" s="56">
        <v>115</v>
      </c>
      <c r="D13" s="40"/>
      <c r="E13" s="57">
        <v>34</v>
      </c>
    </row>
    <row r="14" spans="1:5" s="36" customFormat="1" ht="12" x14ac:dyDescent="0.25">
      <c r="A14" s="52" t="s">
        <v>76</v>
      </c>
      <c r="B14" s="43"/>
      <c r="C14" s="39"/>
      <c r="D14" s="40"/>
      <c r="E14" s="39"/>
    </row>
    <row r="15" spans="1:5" s="36" customFormat="1" ht="12" x14ac:dyDescent="0.25">
      <c r="A15" s="55" t="s">
        <v>77</v>
      </c>
      <c r="B15" s="43"/>
      <c r="C15" s="56">
        <v>29270</v>
      </c>
      <c r="D15" s="40"/>
      <c r="E15" s="56">
        <v>24852</v>
      </c>
    </row>
    <row r="16" spans="1:5" s="36" customFormat="1" ht="12" x14ac:dyDescent="0.25">
      <c r="A16" s="55" t="s">
        <v>43</v>
      </c>
      <c r="B16" s="43"/>
      <c r="C16" s="56">
        <v>2056</v>
      </c>
      <c r="D16" s="40"/>
      <c r="E16" s="56">
        <v>-3367</v>
      </c>
    </row>
    <row r="17" spans="1:6" s="36" customFormat="1" ht="12" x14ac:dyDescent="0.25">
      <c r="A17" s="55" t="s">
        <v>50</v>
      </c>
      <c r="B17" s="43"/>
      <c r="C17" s="56">
        <v>4397</v>
      </c>
      <c r="D17" s="40"/>
      <c r="E17" s="56">
        <v>-5067</v>
      </c>
    </row>
    <row r="18" spans="1:6" s="36" customFormat="1" ht="12" x14ac:dyDescent="0.25">
      <c r="A18" s="55" t="s">
        <v>53</v>
      </c>
      <c r="B18" s="43"/>
      <c r="C18" s="56">
        <v>-2070</v>
      </c>
      <c r="D18" s="40"/>
      <c r="E18" s="56">
        <v>-967</v>
      </c>
    </row>
    <row r="19" spans="1:6" s="36" customFormat="1" ht="12" x14ac:dyDescent="0.25">
      <c r="A19" s="55" t="s">
        <v>54</v>
      </c>
      <c r="B19" s="43"/>
      <c r="C19" s="56">
        <v>-9742</v>
      </c>
      <c r="D19" s="40"/>
      <c r="E19" s="56">
        <v>1548</v>
      </c>
    </row>
    <row r="20" spans="1:6" s="36" customFormat="1" ht="12" x14ac:dyDescent="0.25">
      <c r="A20" s="55" t="s">
        <v>56</v>
      </c>
      <c r="B20" s="43"/>
      <c r="C20" s="56">
        <v>-61648</v>
      </c>
      <c r="D20" s="40"/>
      <c r="E20" s="56">
        <v>2999</v>
      </c>
    </row>
    <row r="21" spans="1:6" s="36" customFormat="1" ht="12" x14ac:dyDescent="0.25">
      <c r="A21" s="55" t="s">
        <v>57</v>
      </c>
      <c r="B21" s="43"/>
      <c r="C21" s="56">
        <v>10080</v>
      </c>
      <c r="D21" s="40"/>
      <c r="E21" s="56">
        <v>-5333</v>
      </c>
    </row>
    <row r="22" spans="1:6" s="36" customFormat="1" ht="12" x14ac:dyDescent="0.25">
      <c r="A22" s="58" t="s">
        <v>9</v>
      </c>
      <c r="B22" s="43"/>
      <c r="C22" s="59">
        <v>18041</v>
      </c>
      <c r="D22" s="40"/>
      <c r="E22" s="60">
        <v>54722</v>
      </c>
    </row>
    <row r="23" spans="1:6" s="36" customFormat="1" ht="12" x14ac:dyDescent="0.25">
      <c r="A23" s="42" t="s">
        <v>78</v>
      </c>
      <c r="B23" s="43"/>
      <c r="C23" s="39"/>
      <c r="D23" s="40"/>
      <c r="E23" s="39"/>
    </row>
    <row r="24" spans="1:6" s="36" customFormat="1" ht="12" x14ac:dyDescent="0.25">
      <c r="A24" s="52" t="s">
        <v>99</v>
      </c>
      <c r="B24" s="43"/>
      <c r="C24" s="56">
        <v>-37660</v>
      </c>
      <c r="D24" s="40"/>
      <c r="E24" s="57">
        <v>0</v>
      </c>
    </row>
    <row r="25" spans="1:6" s="36" customFormat="1" ht="12" x14ac:dyDescent="0.25">
      <c r="A25" s="52" t="s">
        <v>10</v>
      </c>
      <c r="B25" s="43"/>
      <c r="C25" s="56">
        <v>-3457</v>
      </c>
      <c r="D25" s="40"/>
      <c r="E25" s="61">
        <v>-5391</v>
      </c>
    </row>
    <row r="26" spans="1:6" s="36" customFormat="1" ht="12" x14ac:dyDescent="0.25">
      <c r="A26" s="52" t="s">
        <v>79</v>
      </c>
      <c r="B26" s="43"/>
      <c r="C26" s="57">
        <v>-322</v>
      </c>
      <c r="D26" s="40"/>
      <c r="E26" s="57">
        <v>-389</v>
      </c>
    </row>
    <row r="27" spans="1:6" s="36" customFormat="1" ht="12" x14ac:dyDescent="0.25">
      <c r="A27" s="58" t="s">
        <v>80</v>
      </c>
      <c r="B27" s="43"/>
      <c r="C27" s="59">
        <v>-41439</v>
      </c>
      <c r="D27" s="40"/>
      <c r="E27" s="59">
        <v>-5780</v>
      </c>
    </row>
    <row r="28" spans="1:6" s="36" customFormat="1" ht="12" x14ac:dyDescent="0.25">
      <c r="A28" s="42" t="s">
        <v>81</v>
      </c>
      <c r="B28" s="43"/>
      <c r="C28" s="39"/>
      <c r="D28" s="40"/>
      <c r="E28" s="56"/>
    </row>
    <row r="29" spans="1:6" s="36" customFormat="1" ht="24" x14ac:dyDescent="0.25">
      <c r="A29" s="54" t="s">
        <v>145</v>
      </c>
      <c r="B29" s="43"/>
      <c r="C29" s="57">
        <v>224265</v>
      </c>
      <c r="D29" s="40"/>
      <c r="E29" s="57">
        <v>0</v>
      </c>
      <c r="F29" s="37"/>
    </row>
    <row r="30" spans="1:6" s="36" customFormat="1" ht="12" x14ac:dyDescent="0.25">
      <c r="A30" s="52" t="s">
        <v>146</v>
      </c>
      <c r="B30" s="43"/>
      <c r="C30" s="56">
        <v>-192792</v>
      </c>
      <c r="D30" s="40"/>
      <c r="E30" s="57">
        <v>0</v>
      </c>
    </row>
    <row r="31" spans="1:6" s="36" customFormat="1" ht="12" x14ac:dyDescent="0.25">
      <c r="A31" s="54" t="s">
        <v>100</v>
      </c>
      <c r="B31" s="43"/>
      <c r="C31" s="57">
        <v>4431</v>
      </c>
      <c r="D31" s="40"/>
      <c r="E31" s="57">
        <v>0</v>
      </c>
      <c r="F31" s="37"/>
    </row>
    <row r="32" spans="1:6" s="36" customFormat="1" ht="12" x14ac:dyDescent="0.25">
      <c r="A32" s="54" t="s">
        <v>147</v>
      </c>
      <c r="B32" s="43"/>
      <c r="C32" s="57">
        <v>-4387</v>
      </c>
      <c r="D32" s="40"/>
      <c r="E32" s="57">
        <v>0</v>
      </c>
      <c r="F32" s="37"/>
    </row>
    <row r="33" spans="1:5" s="36" customFormat="1" ht="12" x14ac:dyDescent="0.25">
      <c r="A33" s="52" t="s">
        <v>101</v>
      </c>
      <c r="B33" s="43"/>
      <c r="C33" s="56">
        <v>1689</v>
      </c>
      <c r="D33" s="40"/>
      <c r="E33" s="56">
        <v>885</v>
      </c>
    </row>
    <row r="34" spans="1:5" s="36" customFormat="1" ht="12" x14ac:dyDescent="0.25">
      <c r="A34" s="52" t="s">
        <v>148</v>
      </c>
      <c r="B34" s="43"/>
      <c r="C34" s="56">
        <v>-1157</v>
      </c>
      <c r="D34" s="40"/>
      <c r="E34" s="57">
        <v>0</v>
      </c>
    </row>
    <row r="35" spans="1:5" s="36" customFormat="1" ht="12" x14ac:dyDescent="0.25">
      <c r="A35" s="52" t="s">
        <v>82</v>
      </c>
      <c r="B35" s="43"/>
      <c r="C35" s="57">
        <v>0</v>
      </c>
      <c r="D35" s="40"/>
      <c r="E35" s="57">
        <v>-30000</v>
      </c>
    </row>
    <row r="36" spans="1:5" s="36" customFormat="1" ht="12" x14ac:dyDescent="0.25">
      <c r="A36" s="52" t="s">
        <v>83</v>
      </c>
      <c r="B36" s="43"/>
      <c r="C36" s="57">
        <v>-131</v>
      </c>
      <c r="D36" s="40"/>
      <c r="E36" s="57">
        <v>-206</v>
      </c>
    </row>
    <row r="37" spans="1:5" s="36" customFormat="1" ht="12" x14ac:dyDescent="0.25">
      <c r="A37" s="58" t="s">
        <v>112</v>
      </c>
      <c r="B37" s="43"/>
      <c r="C37" s="59">
        <v>31918</v>
      </c>
      <c r="D37" s="40"/>
      <c r="E37" s="59">
        <v>-29321</v>
      </c>
    </row>
    <row r="38" spans="1:5" s="36" customFormat="1" ht="12" x14ac:dyDescent="0.25">
      <c r="A38" s="42" t="s">
        <v>84</v>
      </c>
      <c r="B38" s="43"/>
      <c r="C38" s="59">
        <v>-6226</v>
      </c>
      <c r="D38" s="40"/>
      <c r="E38" s="60">
        <v>-847</v>
      </c>
    </row>
    <row r="39" spans="1:5" s="36" customFormat="1" ht="12" x14ac:dyDescent="0.25">
      <c r="A39" s="42" t="s">
        <v>149</v>
      </c>
      <c r="B39" s="43"/>
      <c r="C39" s="62">
        <v>2294</v>
      </c>
      <c r="D39" s="40"/>
      <c r="E39" s="56">
        <v>18774</v>
      </c>
    </row>
    <row r="40" spans="1:5" s="36" customFormat="1" ht="12" x14ac:dyDescent="0.25">
      <c r="A40" s="42" t="s">
        <v>85</v>
      </c>
      <c r="B40" s="43"/>
      <c r="C40" s="56">
        <v>414012</v>
      </c>
      <c r="D40" s="40"/>
      <c r="E40" s="56">
        <v>241547</v>
      </c>
    </row>
    <row r="41" spans="1:5" ht="14.4" thickBot="1" x14ac:dyDescent="0.3">
      <c r="A41" s="42" t="s">
        <v>86</v>
      </c>
      <c r="B41" s="43"/>
      <c r="C41" s="63">
        <v>416306</v>
      </c>
      <c r="D41" s="40"/>
      <c r="E41" s="63">
        <v>260321</v>
      </c>
    </row>
    <row r="42" spans="1:5" ht="14.4" thickTop="1" x14ac:dyDescent="0.25">
      <c r="A42" s="42" t="s">
        <v>113</v>
      </c>
      <c r="B42" s="43"/>
      <c r="C42" s="39"/>
      <c r="D42" s="40"/>
      <c r="E42" s="39"/>
    </row>
    <row r="43" spans="1:5" x14ac:dyDescent="0.25">
      <c r="A43" s="52" t="s">
        <v>87</v>
      </c>
      <c r="B43" s="43"/>
      <c r="C43" s="64">
        <v>289</v>
      </c>
      <c r="D43" s="40"/>
      <c r="E43" s="53">
        <v>339</v>
      </c>
    </row>
    <row r="44" spans="1:5" x14ac:dyDescent="0.25">
      <c r="A44" s="52" t="s">
        <v>88</v>
      </c>
      <c r="B44" s="43"/>
      <c r="C44" s="64">
        <v>4891</v>
      </c>
      <c r="D44" s="40"/>
      <c r="E44" s="53">
        <v>3744</v>
      </c>
    </row>
    <row r="45" spans="1:5" x14ac:dyDescent="0.25">
      <c r="A45" s="42" t="s">
        <v>89</v>
      </c>
      <c r="B45" s="43"/>
      <c r="C45" s="39"/>
      <c r="D45" s="40"/>
      <c r="E45" s="39"/>
    </row>
    <row r="46" spans="1:5" ht="24" x14ac:dyDescent="0.25">
      <c r="A46" s="54" t="s">
        <v>114</v>
      </c>
      <c r="B46" s="43"/>
      <c r="C46" s="53">
        <v>1530</v>
      </c>
      <c r="D46" s="40"/>
      <c r="E46" s="53">
        <v>631</v>
      </c>
    </row>
    <row r="48" spans="1:5" x14ac:dyDescent="0.25">
      <c r="E48" s="100" t="s">
        <v>150</v>
      </c>
    </row>
    <row r="51" spans="3:3" s="18" customFormat="1" x14ac:dyDescent="0.25">
      <c r="C51" s="25"/>
    </row>
  </sheetData>
  <mergeCells count="1">
    <mergeCell ref="C1:E1"/>
  </mergeCells>
  <conditionalFormatting sqref="A3:E7 A25:E29 A35:E46 A30:D30 A13:E23 A12:B12 D12 A9:E10 A11:D11">
    <cfRule type="expression" dxfId="47" priority="10" stopIfTrue="1">
      <formula>IF(COUNTA($A3)=0,0,MOD(SUBTOTAL(103,$A$3:$A3),2)=1)</formula>
    </cfRule>
  </conditionalFormatting>
  <conditionalFormatting sqref="A8:E8">
    <cfRule type="expression" dxfId="46" priority="9" stopIfTrue="1">
      <formula>IF(COUNTA($A8)=0,0,MOD(SUBTOTAL(103,$A$3:$A8),2)=1)</formula>
    </cfRule>
  </conditionalFormatting>
  <conditionalFormatting sqref="B24:E24">
    <cfRule type="expression" dxfId="45" priority="8" stopIfTrue="1">
      <formula>IF(COUNTA($A24)=0,0,MOD(SUBTOTAL(103,$A$3:$A24),2)=1)</formula>
    </cfRule>
  </conditionalFormatting>
  <conditionalFormatting sqref="A24">
    <cfRule type="expression" dxfId="44" priority="7" stopIfTrue="1">
      <formula>IF(COUNTA($A24)=0,0,MOD(SUBTOTAL(103,$A$3:$A24),2)=1)</formula>
    </cfRule>
  </conditionalFormatting>
  <conditionalFormatting sqref="A32:E34">
    <cfRule type="expression" dxfId="43" priority="6" stopIfTrue="1">
      <formula>IF(COUNTA($A32)=0,0,MOD(SUBTOTAL(103,$A$3:$A32),2)=1)</formula>
    </cfRule>
  </conditionalFormatting>
  <conditionalFormatting sqref="E30">
    <cfRule type="expression" dxfId="42" priority="5" stopIfTrue="1">
      <formula>IF(COUNTA($A30)=0,0,MOD(SUBTOTAL(103,$A$3:$A30),2)=1)</formula>
    </cfRule>
  </conditionalFormatting>
  <conditionalFormatting sqref="A31:E31">
    <cfRule type="expression" dxfId="41" priority="4" stopIfTrue="1">
      <formula>IF(COUNTA($A31)=0,0,MOD(SUBTOTAL(103,$A$3:$A31),2)=1)</formula>
    </cfRule>
  </conditionalFormatting>
  <conditionalFormatting sqref="E12">
    <cfRule type="expression" dxfId="40" priority="3" stopIfTrue="1">
      <formula>IF(COUNTA($A12)=0,0,MOD(SUBTOTAL(103,$A$3:$A12),2)=1)</formula>
    </cfRule>
  </conditionalFormatting>
  <conditionalFormatting sqref="C12">
    <cfRule type="expression" dxfId="39" priority="2" stopIfTrue="1">
      <formula>IF(COUNTA($A12)=0,0,MOD(SUBTOTAL(103,$A$3:$A12),2)=1)</formula>
    </cfRule>
  </conditionalFormatting>
  <conditionalFormatting sqref="E11">
    <cfRule type="expression" dxfId="38" priority="1" stopIfTrue="1">
      <formula>IF(COUNTA($A11)=0,0,MOD(SUBTOTAL(103,$A$3:$A11),2)=1)</formula>
    </cfRule>
  </conditionalFormatting>
  <pageMargins left="0.7" right="0.7" top="0.75" bottom="0.75" header="0.3" footer="0.3"/>
  <pageSetup orientation="portrait" r:id="rId1"/>
  <ignoredErrors>
    <ignoredError sqref="C2:E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dimension ref="A1:I17"/>
  <sheetViews>
    <sheetView zoomScale="120" zoomScaleNormal="120" workbookViewId="0">
      <selection activeCell="A19" sqref="A19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x14ac:dyDescent="0.3">
      <c r="C1" s="112" t="s">
        <v>0</v>
      </c>
      <c r="D1" s="112"/>
      <c r="E1" s="112"/>
      <c r="F1" s="112"/>
      <c r="G1" s="112"/>
      <c r="H1" s="112"/>
      <c r="I1" s="112"/>
    </row>
    <row r="2" spans="1:9" x14ac:dyDescent="0.3">
      <c r="A2" s="1"/>
      <c r="B2" s="2"/>
      <c r="C2" s="111" t="s">
        <v>140</v>
      </c>
      <c r="D2" s="111"/>
      <c r="E2" s="111"/>
      <c r="F2" s="44"/>
      <c r="G2" s="111" t="s">
        <v>141</v>
      </c>
      <c r="H2" s="111"/>
      <c r="I2" s="111"/>
    </row>
    <row r="3" spans="1:9" x14ac:dyDescent="0.3">
      <c r="A3" s="3" t="s">
        <v>1</v>
      </c>
      <c r="B3" s="4"/>
      <c r="C3" s="76" t="s">
        <v>120</v>
      </c>
      <c r="D3" s="5"/>
      <c r="E3" s="76" t="s">
        <v>96</v>
      </c>
      <c r="F3" s="5"/>
      <c r="G3" s="76" t="str">
        <f>+C3</f>
        <v>2022</v>
      </c>
      <c r="H3" s="5"/>
      <c r="I3" s="76" t="str">
        <f>+E3</f>
        <v>2021</v>
      </c>
    </row>
    <row r="4" spans="1:9" x14ac:dyDescent="0.3">
      <c r="A4" s="6" t="s">
        <v>134</v>
      </c>
      <c r="B4" s="6"/>
      <c r="C4" s="7">
        <v>-33774</v>
      </c>
      <c r="D4" s="8"/>
      <c r="E4" s="7">
        <v>-13648</v>
      </c>
      <c r="F4" s="8"/>
      <c r="G4" s="7">
        <v>-22246</v>
      </c>
      <c r="H4" s="8"/>
      <c r="I4" s="7">
        <v>712</v>
      </c>
    </row>
    <row r="5" spans="1:9" x14ac:dyDescent="0.3">
      <c r="A5" s="6" t="s">
        <v>2</v>
      </c>
      <c r="B5" s="6"/>
      <c r="C5" s="9">
        <v>21200</v>
      </c>
      <c r="D5" s="8"/>
      <c r="E5" s="9">
        <v>10648</v>
      </c>
      <c r="F5" s="8"/>
      <c r="G5" s="9">
        <v>39814</v>
      </c>
      <c r="H5" s="8"/>
      <c r="I5" s="9">
        <v>20296</v>
      </c>
    </row>
    <row r="6" spans="1:9" x14ac:dyDescent="0.3">
      <c r="A6" s="6" t="s">
        <v>3</v>
      </c>
      <c r="B6" s="6"/>
      <c r="C6" s="9">
        <v>6208</v>
      </c>
      <c r="D6" s="8"/>
      <c r="E6" s="9">
        <v>4615</v>
      </c>
      <c r="F6" s="8"/>
      <c r="G6" s="9">
        <v>12111</v>
      </c>
      <c r="H6" s="8"/>
      <c r="I6" s="9">
        <v>9492</v>
      </c>
    </row>
    <row r="7" spans="1:9" x14ac:dyDescent="0.3">
      <c r="A7" s="6" t="s">
        <v>92</v>
      </c>
      <c r="B7" s="6"/>
      <c r="C7" s="10">
        <v>422</v>
      </c>
      <c r="D7" s="8"/>
      <c r="E7" s="10">
        <v>2837</v>
      </c>
      <c r="F7" s="8"/>
      <c r="G7" s="10">
        <v>839</v>
      </c>
      <c r="H7" s="8"/>
      <c r="I7" s="10">
        <v>5637</v>
      </c>
    </row>
    <row r="8" spans="1:9" x14ac:dyDescent="0.3">
      <c r="A8" s="6" t="s">
        <v>95</v>
      </c>
      <c r="B8" s="6"/>
      <c r="C8" s="10">
        <v>0</v>
      </c>
      <c r="D8" s="8"/>
      <c r="E8" s="10">
        <v>1732</v>
      </c>
      <c r="F8" s="8"/>
      <c r="G8" s="10">
        <v>0</v>
      </c>
      <c r="H8" s="8"/>
      <c r="I8" s="10">
        <v>5078</v>
      </c>
    </row>
    <row r="9" spans="1:9" ht="16.2" x14ac:dyDescent="0.3">
      <c r="A9" s="6" t="s">
        <v>152</v>
      </c>
      <c r="B9" s="6"/>
      <c r="C9" s="10">
        <v>79</v>
      </c>
      <c r="D9" s="8"/>
      <c r="E9" s="10">
        <v>-601</v>
      </c>
      <c r="F9" s="8"/>
      <c r="G9" s="10">
        <v>-4957</v>
      </c>
      <c r="H9" s="8"/>
      <c r="I9" s="10">
        <v>-9678</v>
      </c>
    </row>
    <row r="10" spans="1:9" ht="16.2" x14ac:dyDescent="0.3">
      <c r="A10" s="6" t="s">
        <v>153</v>
      </c>
      <c r="B10" s="6"/>
      <c r="C10" s="10">
        <v>16737</v>
      </c>
      <c r="D10" s="8"/>
      <c r="E10" s="10">
        <v>0</v>
      </c>
      <c r="F10" s="8"/>
      <c r="G10" s="10">
        <v>18229</v>
      </c>
      <c r="H10" s="8"/>
      <c r="I10" s="10">
        <v>0</v>
      </c>
    </row>
    <row r="11" spans="1:9" ht="15" thickBot="1" x14ac:dyDescent="0.35">
      <c r="A11" s="11" t="s">
        <v>90</v>
      </c>
      <c r="B11" s="6"/>
      <c r="C11" s="12">
        <v>10872</v>
      </c>
      <c r="D11" s="8"/>
      <c r="E11" s="12">
        <v>5583</v>
      </c>
      <c r="F11" s="8"/>
      <c r="G11" s="12">
        <v>43790</v>
      </c>
      <c r="H11" s="8"/>
      <c r="I11" s="12">
        <v>31537</v>
      </c>
    </row>
    <row r="12" spans="1:9" ht="15" thickTop="1" x14ac:dyDescent="0.3">
      <c r="A12" s="11"/>
      <c r="B12" s="6"/>
      <c r="C12" s="9"/>
      <c r="D12" s="8"/>
      <c r="E12" s="9"/>
      <c r="F12" s="8"/>
      <c r="G12" s="9"/>
      <c r="H12" s="8"/>
      <c r="I12" s="9"/>
    </row>
    <row r="13" spans="1:9" x14ac:dyDescent="0.3">
      <c r="A13" s="6" t="s">
        <v>154</v>
      </c>
      <c r="B13" s="6"/>
      <c r="C13" s="13">
        <v>-0.42780057759537926</v>
      </c>
      <c r="D13" s="14"/>
      <c r="E13" s="13">
        <v>-0.1813374433652658</v>
      </c>
      <c r="F13" s="14"/>
      <c r="G13" s="13">
        <v>-0.28086965304782585</v>
      </c>
      <c r="H13" s="14"/>
      <c r="I13" s="13">
        <v>8.916607180874378E-3</v>
      </c>
    </row>
    <row r="14" spans="1:9" x14ac:dyDescent="0.3">
      <c r="A14" s="6" t="s">
        <v>103</v>
      </c>
      <c r="B14" s="6"/>
      <c r="C14" s="13">
        <v>0.12600688448209918</v>
      </c>
      <c r="D14" s="14"/>
      <c r="E14" s="13">
        <v>6.952417717893479E-2</v>
      </c>
      <c r="F14" s="14"/>
      <c r="G14" s="13">
        <v>0.50614915160201579</v>
      </c>
      <c r="H14" s="14"/>
      <c r="I14" s="13">
        <v>0.39494809081915067</v>
      </c>
    </row>
    <row r="15" spans="1:9" x14ac:dyDescent="0.3">
      <c r="A15" s="11"/>
      <c r="B15" s="6"/>
      <c r="C15" s="9"/>
      <c r="D15" s="8"/>
      <c r="E15" s="9"/>
      <c r="F15" s="8"/>
      <c r="G15" s="9"/>
      <c r="H15" s="8"/>
      <c r="I15" s="9"/>
    </row>
    <row r="16" spans="1:9" x14ac:dyDescent="0.3">
      <c r="A16" s="6" t="s">
        <v>115</v>
      </c>
      <c r="B16" s="6"/>
      <c r="C16" s="9">
        <v>78948</v>
      </c>
      <c r="D16" s="15"/>
      <c r="E16" s="9">
        <v>75263</v>
      </c>
      <c r="F16" s="15"/>
      <c r="G16" s="9">
        <v>79204</v>
      </c>
      <c r="H16" s="15"/>
      <c r="I16" s="9">
        <v>79851</v>
      </c>
    </row>
    <row r="17" spans="1:9" ht="16.2" x14ac:dyDescent="0.3">
      <c r="A17" s="6" t="s">
        <v>155</v>
      </c>
      <c r="B17" s="6"/>
      <c r="C17" s="9">
        <v>86281</v>
      </c>
      <c r="D17" s="15"/>
      <c r="E17" s="9">
        <v>80303</v>
      </c>
      <c r="F17" s="15"/>
      <c r="G17" s="9">
        <v>86516</v>
      </c>
      <c r="H17" s="15"/>
      <c r="I17" s="9">
        <v>79851</v>
      </c>
    </row>
  </sheetData>
  <mergeCells count="3">
    <mergeCell ref="C2:E2"/>
    <mergeCell ref="C1:I1"/>
    <mergeCell ref="G2:I2"/>
  </mergeCells>
  <conditionalFormatting sqref="A4:I4 A5:B5 D5 F5 H5 A6:I7 A9:I10 A12:I17 A11:B11">
    <cfRule type="expression" dxfId="37" priority="5" stopIfTrue="1">
      <formula>IF(COUNTA($A4)=0,0,MOD(SUBTOTAL(103,$A$4:$A4),2)=1)</formula>
    </cfRule>
  </conditionalFormatting>
  <conditionalFormatting sqref="C5">
    <cfRule type="expression" dxfId="36" priority="4" stopIfTrue="1">
      <formula>IF(COUNTA($A5)=0,0,MOD(SUBTOTAL(103,$A$4:$A5),2)=1)</formula>
    </cfRule>
  </conditionalFormatting>
  <conditionalFormatting sqref="I5 G5 E5">
    <cfRule type="expression" dxfId="35" priority="3" stopIfTrue="1">
      <formula>IF(COUNTA($A5)=0,0,MOD(SUBTOTAL(103,$A$4:$A5),2)=1)</formula>
    </cfRule>
  </conditionalFormatting>
  <conditionalFormatting sqref="A8:I8">
    <cfRule type="expression" dxfId="34" priority="2" stopIfTrue="1">
      <formula>IF(COUNTA($A8)=0,0,MOD(SUBTOTAL(103,$A$4:$A8),2)=1)</formula>
    </cfRule>
  </conditionalFormatting>
  <conditionalFormatting sqref="C11:I11">
    <cfRule type="expression" dxfId="33" priority="1" stopIfTrue="1">
      <formula>IF(COUNTA($A11)=0,0,MOD(SUBTOTAL(103,$A$4:$A11),2)=1)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C63A-2C0B-4CCC-A556-C1764E8B77BB}">
  <dimension ref="A1:I12"/>
  <sheetViews>
    <sheetView zoomScale="120" zoomScaleNormal="120" workbookViewId="0">
      <selection activeCell="A3" sqref="A3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x14ac:dyDescent="0.3">
      <c r="C1" s="112" t="s">
        <v>0</v>
      </c>
      <c r="D1" s="112"/>
      <c r="E1" s="112"/>
      <c r="F1" s="112"/>
      <c r="G1" s="112"/>
      <c r="H1" s="112"/>
      <c r="I1" s="112"/>
    </row>
    <row r="2" spans="1:9" x14ac:dyDescent="0.3">
      <c r="A2" s="1"/>
      <c r="B2" s="2"/>
      <c r="C2" s="114" t="s">
        <v>140</v>
      </c>
      <c r="D2" s="114"/>
      <c r="E2" s="114"/>
      <c r="F2" s="44"/>
      <c r="G2" s="114" t="s">
        <v>141</v>
      </c>
      <c r="H2" s="114"/>
      <c r="I2" s="114"/>
    </row>
    <row r="3" spans="1:9" x14ac:dyDescent="0.3">
      <c r="A3" s="3" t="s">
        <v>4</v>
      </c>
      <c r="B3" s="4"/>
      <c r="C3" s="76" t="s">
        <v>120</v>
      </c>
      <c r="D3" s="5"/>
      <c r="E3" s="76" t="s">
        <v>96</v>
      </c>
      <c r="F3" s="5"/>
      <c r="G3" s="76" t="s">
        <v>120</v>
      </c>
      <c r="H3" s="5"/>
      <c r="I3" s="76" t="s">
        <v>96</v>
      </c>
    </row>
    <row r="4" spans="1:9" x14ac:dyDescent="0.3">
      <c r="A4" s="6" t="s">
        <v>134</v>
      </c>
      <c r="B4" s="6"/>
      <c r="C4" s="7">
        <v>-33774</v>
      </c>
      <c r="D4" s="8"/>
      <c r="E4" s="7">
        <v>-13648</v>
      </c>
      <c r="F4" s="8"/>
      <c r="G4" s="7">
        <v>-22246</v>
      </c>
      <c r="H4" s="8"/>
      <c r="I4" s="7">
        <v>712</v>
      </c>
    </row>
    <row r="5" spans="1:9" x14ac:dyDescent="0.3">
      <c r="A5" s="6" t="s">
        <v>5</v>
      </c>
      <c r="B5" s="6"/>
      <c r="C5" s="10">
        <v>3899</v>
      </c>
      <c r="D5" s="8"/>
      <c r="E5" s="10">
        <v>1361</v>
      </c>
      <c r="F5" s="8"/>
      <c r="G5" s="10">
        <v>10429</v>
      </c>
      <c r="H5" s="8"/>
      <c r="I5" s="10">
        <v>1402</v>
      </c>
    </row>
    <row r="6" spans="1:9" x14ac:dyDescent="0.3">
      <c r="A6" s="6" t="s">
        <v>2</v>
      </c>
      <c r="B6" s="6"/>
      <c r="C6" s="9">
        <v>21200</v>
      </c>
      <c r="D6" s="8"/>
      <c r="E6" s="9">
        <v>10648</v>
      </c>
      <c r="F6" s="8"/>
      <c r="G6" s="9">
        <v>39814</v>
      </c>
      <c r="H6" s="8"/>
      <c r="I6" s="9">
        <v>20296</v>
      </c>
    </row>
    <row r="7" spans="1:9" x14ac:dyDescent="0.3">
      <c r="A7" s="6" t="s">
        <v>6</v>
      </c>
      <c r="B7" s="6"/>
      <c r="C7" s="9">
        <v>700</v>
      </c>
      <c r="D7" s="8"/>
      <c r="E7" s="9">
        <v>2988</v>
      </c>
      <c r="F7" s="8"/>
      <c r="G7" s="9">
        <v>1285</v>
      </c>
      <c r="H7" s="8"/>
      <c r="I7" s="9">
        <v>5961</v>
      </c>
    </row>
    <row r="8" spans="1:9" x14ac:dyDescent="0.3">
      <c r="A8" s="6" t="s">
        <v>7</v>
      </c>
      <c r="B8" s="6"/>
      <c r="C8" s="10">
        <v>8133</v>
      </c>
      <c r="D8" s="8"/>
      <c r="E8" s="10">
        <v>6494</v>
      </c>
      <c r="F8" s="8"/>
      <c r="G8" s="10">
        <v>15819</v>
      </c>
      <c r="H8" s="8"/>
      <c r="I8" s="10">
        <v>13180</v>
      </c>
    </row>
    <row r="9" spans="1:9" x14ac:dyDescent="0.3">
      <c r="A9" s="6" t="s">
        <v>95</v>
      </c>
      <c r="B9" s="6"/>
      <c r="C9" s="10">
        <v>0</v>
      </c>
      <c r="D9" s="8"/>
      <c r="E9" s="10">
        <v>1732</v>
      </c>
      <c r="F9" s="8"/>
      <c r="G9" s="10">
        <v>0</v>
      </c>
      <c r="H9" s="8"/>
      <c r="I9" s="10">
        <v>5078</v>
      </c>
    </row>
    <row r="10" spans="1:9" ht="16.2" x14ac:dyDescent="0.3">
      <c r="A10" s="6" t="s">
        <v>156</v>
      </c>
      <c r="B10" s="6"/>
      <c r="C10" s="10">
        <v>16282</v>
      </c>
      <c r="D10" s="8"/>
      <c r="E10" s="10">
        <v>-79</v>
      </c>
      <c r="F10" s="8"/>
      <c r="G10" s="10">
        <v>17929</v>
      </c>
      <c r="H10" s="8"/>
      <c r="I10" s="10">
        <v>-173</v>
      </c>
    </row>
    <row r="11" spans="1:9" ht="15" thickBot="1" x14ac:dyDescent="0.35">
      <c r="A11" s="11" t="s">
        <v>8</v>
      </c>
      <c r="B11" s="8"/>
      <c r="C11" s="12">
        <v>16440</v>
      </c>
      <c r="D11" s="8"/>
      <c r="E11" s="12">
        <v>9496</v>
      </c>
      <c r="F11" s="8"/>
      <c r="G11" s="12">
        <v>63030</v>
      </c>
      <c r="H11" s="8"/>
      <c r="I11" s="12">
        <v>46456</v>
      </c>
    </row>
    <row r="12" spans="1:9" ht="15" thickTop="1" x14ac:dyDescent="0.3"/>
  </sheetData>
  <mergeCells count="3">
    <mergeCell ref="C1:I1"/>
    <mergeCell ref="C2:E2"/>
    <mergeCell ref="G2:I2"/>
  </mergeCells>
  <conditionalFormatting sqref="A6:I7 A9:I11">
    <cfRule type="expression" dxfId="32" priority="4" stopIfTrue="1">
      <formula>IF(COUNTA($A6)=0,0,MOD(SUBTOTAL(103,$A$4:$A6),2)=1)</formula>
    </cfRule>
  </conditionalFormatting>
  <conditionalFormatting sqref="A4:I4">
    <cfRule type="expression" dxfId="31" priority="3" stopIfTrue="1">
      <formula>IF(COUNTA($A4)=0,0,MOD(SUBTOTAL(103,$A$4:$A4),2)=1)</formula>
    </cfRule>
  </conditionalFormatting>
  <conditionalFormatting sqref="A5:I5">
    <cfRule type="expression" dxfId="30" priority="2" stopIfTrue="1">
      <formula>IF(COUNTA($A5)=0,0,MOD(SUBTOTAL(103,$A$4:$A5),2)=1)</formula>
    </cfRule>
  </conditionalFormatting>
  <conditionalFormatting sqref="A8:I8">
    <cfRule type="expression" dxfId="29" priority="1" stopIfTrue="1">
      <formula>IF(COUNTA($A8)=0,0,MOD(SUBTOTAL(103,$A$4:$A8),2)=1)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I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dimension ref="A1:I7"/>
  <sheetViews>
    <sheetView zoomScale="110" zoomScaleNormal="110" workbookViewId="0">
      <selection activeCell="A15" sqref="A15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ht="15" customHeight="1" x14ac:dyDescent="0.3">
      <c r="C1" s="112" t="s">
        <v>0</v>
      </c>
      <c r="D1" s="112"/>
      <c r="E1" s="112"/>
      <c r="F1" s="112"/>
      <c r="G1" s="112"/>
      <c r="H1" s="112"/>
      <c r="I1" s="112"/>
    </row>
    <row r="2" spans="1:9" x14ac:dyDescent="0.3">
      <c r="A2" s="1"/>
      <c r="B2" s="2"/>
      <c r="C2" s="115" t="s">
        <v>140</v>
      </c>
      <c r="D2" s="115"/>
      <c r="E2" s="115"/>
      <c r="F2" s="1"/>
      <c r="G2" s="115" t="s">
        <v>141</v>
      </c>
      <c r="H2" s="115"/>
      <c r="I2" s="115"/>
    </row>
    <row r="3" spans="1:9" ht="15" customHeight="1" x14ac:dyDescent="0.3">
      <c r="A3" s="3" t="s">
        <v>4</v>
      </c>
      <c r="B3" s="2"/>
      <c r="C3" s="76" t="s">
        <v>120</v>
      </c>
      <c r="D3" s="5"/>
      <c r="E3" s="76" t="s">
        <v>96</v>
      </c>
      <c r="F3" s="16"/>
      <c r="G3" s="76" t="s">
        <v>120</v>
      </c>
      <c r="H3" s="5"/>
      <c r="I3" s="76" t="s">
        <v>96</v>
      </c>
    </row>
    <row r="4" spans="1:9" ht="16.2" x14ac:dyDescent="0.3">
      <c r="A4" s="6" t="s">
        <v>105</v>
      </c>
      <c r="B4" s="6"/>
      <c r="C4" s="7">
        <v>12255</v>
      </c>
      <c r="D4" s="8"/>
      <c r="E4" s="7">
        <v>18151</v>
      </c>
      <c r="F4" s="8"/>
      <c r="G4" s="7">
        <v>18041</v>
      </c>
      <c r="H4" s="8"/>
      <c r="I4" s="7">
        <v>54722</v>
      </c>
    </row>
    <row r="5" spans="1:9" x14ac:dyDescent="0.3">
      <c r="A5" s="6" t="s">
        <v>10</v>
      </c>
      <c r="B5" s="8"/>
      <c r="C5" s="10">
        <v>-1267</v>
      </c>
      <c r="D5" s="8"/>
      <c r="E5" s="10">
        <v>-2352</v>
      </c>
      <c r="F5" s="8"/>
      <c r="G5" s="10">
        <v>-3457</v>
      </c>
      <c r="H5" s="8"/>
      <c r="I5" s="10">
        <v>-5391</v>
      </c>
    </row>
    <row r="6" spans="1:9" ht="16.8" thickBot="1" x14ac:dyDescent="0.35">
      <c r="A6" s="11" t="s">
        <v>116</v>
      </c>
      <c r="B6" s="8"/>
      <c r="C6" s="12">
        <v>10988</v>
      </c>
      <c r="D6" s="8"/>
      <c r="E6" s="12">
        <v>15799</v>
      </c>
      <c r="F6" s="8"/>
      <c r="G6" s="12">
        <v>14584</v>
      </c>
      <c r="H6" s="8"/>
      <c r="I6" s="12">
        <v>49331</v>
      </c>
    </row>
    <row r="7" spans="1:9" ht="15" thickTop="1" x14ac:dyDescent="0.3"/>
  </sheetData>
  <mergeCells count="3">
    <mergeCell ref="C2:E2"/>
    <mergeCell ref="C1:I1"/>
    <mergeCell ref="G2:I2"/>
  </mergeCells>
  <conditionalFormatting sqref="A4:I6">
    <cfRule type="expression" dxfId="28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I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411A-3133-491C-BB88-2CDFBB7E8319}">
  <dimension ref="A1:I8"/>
  <sheetViews>
    <sheetView zoomScale="120" zoomScaleNormal="120" workbookViewId="0">
      <selection activeCell="C14" sqref="C14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x14ac:dyDescent="0.3">
      <c r="C1" s="112" t="s">
        <v>0</v>
      </c>
      <c r="D1" s="112"/>
      <c r="E1" s="112"/>
      <c r="F1" s="112"/>
      <c r="G1" s="112"/>
      <c r="H1" s="112"/>
      <c r="I1" s="112"/>
    </row>
    <row r="2" spans="1:9" x14ac:dyDescent="0.3">
      <c r="A2" s="1"/>
      <c r="B2" s="2"/>
      <c r="C2" s="114" t="s">
        <v>140</v>
      </c>
      <c r="D2" s="114"/>
      <c r="E2" s="114"/>
      <c r="F2" s="44"/>
      <c r="G2" s="114" t="s">
        <v>141</v>
      </c>
      <c r="H2" s="114"/>
      <c r="I2" s="114"/>
    </row>
    <row r="3" spans="1:9" x14ac:dyDescent="0.3">
      <c r="A3" s="3" t="s">
        <v>4</v>
      </c>
      <c r="B3" s="4"/>
      <c r="C3" s="76" t="s">
        <v>120</v>
      </c>
      <c r="D3" s="5"/>
      <c r="E3" s="76" t="s">
        <v>96</v>
      </c>
      <c r="F3" s="5"/>
      <c r="G3" s="76" t="s">
        <v>120</v>
      </c>
      <c r="H3" s="5"/>
      <c r="I3" s="76" t="s">
        <v>96</v>
      </c>
    </row>
    <row r="4" spans="1:9" x14ac:dyDescent="0.3">
      <c r="A4" s="6" t="s">
        <v>32</v>
      </c>
      <c r="B4" s="6"/>
      <c r="C4" s="7">
        <v>103133</v>
      </c>
      <c r="D4" s="8"/>
      <c r="E4" s="7">
        <v>87966</v>
      </c>
      <c r="F4" s="8"/>
      <c r="G4" s="7">
        <v>231311</v>
      </c>
      <c r="H4" s="8"/>
      <c r="I4" s="7">
        <v>204707</v>
      </c>
    </row>
    <row r="5" spans="1:9" x14ac:dyDescent="0.3">
      <c r="A5" s="6" t="s">
        <v>2</v>
      </c>
      <c r="B5" s="6"/>
      <c r="C5" s="9">
        <v>2030</v>
      </c>
      <c r="D5" s="8"/>
      <c r="E5" s="9">
        <v>1222</v>
      </c>
      <c r="F5" s="8"/>
      <c r="G5" s="9">
        <v>3933</v>
      </c>
      <c r="H5" s="8"/>
      <c r="I5" s="9">
        <v>2380</v>
      </c>
    </row>
    <row r="6" spans="1:9" x14ac:dyDescent="0.3">
      <c r="A6" s="6" t="s">
        <v>95</v>
      </c>
      <c r="B6" s="6"/>
      <c r="C6" s="10">
        <v>0</v>
      </c>
      <c r="D6" s="8"/>
      <c r="E6" s="10">
        <v>161</v>
      </c>
      <c r="F6" s="8"/>
      <c r="G6" s="10">
        <v>0</v>
      </c>
      <c r="H6" s="8"/>
      <c r="I6" s="10">
        <v>936</v>
      </c>
    </row>
    <row r="7" spans="1:9" ht="15" thickBot="1" x14ac:dyDescent="0.35">
      <c r="A7" s="11" t="s">
        <v>157</v>
      </c>
      <c r="B7" s="6"/>
      <c r="C7" s="12">
        <v>105163</v>
      </c>
      <c r="D7" s="8"/>
      <c r="E7" s="12">
        <v>89349</v>
      </c>
      <c r="F7" s="8"/>
      <c r="G7" s="12">
        <v>235244</v>
      </c>
      <c r="H7" s="8"/>
      <c r="I7" s="12">
        <v>208023</v>
      </c>
    </row>
    <row r="8" spans="1:9" ht="15" thickTop="1" x14ac:dyDescent="0.3">
      <c r="A8" s="101" t="s">
        <v>158</v>
      </c>
      <c r="B8" s="6"/>
      <c r="C8" s="102">
        <v>0.79274966831504046</v>
      </c>
      <c r="D8" s="103"/>
      <c r="E8" s="102">
        <v>0.74512142237640933</v>
      </c>
      <c r="F8" s="103"/>
      <c r="G8" s="102">
        <v>0.80442625249198974</v>
      </c>
      <c r="H8" s="103"/>
      <c r="I8" s="102">
        <v>0.77024159955567895</v>
      </c>
    </row>
  </sheetData>
  <mergeCells count="3">
    <mergeCell ref="C1:I1"/>
    <mergeCell ref="C2:E2"/>
    <mergeCell ref="G2:I2"/>
  </mergeCells>
  <conditionalFormatting sqref="A5:B5 D5 F5 H5 A4:I4 A6:I8">
    <cfRule type="expression" dxfId="27" priority="3" stopIfTrue="1">
      <formula>IF(COUNTA($A4)=0,0,MOD(SUBTOTAL(103,$A$4:$A4),2)=1)</formula>
    </cfRule>
  </conditionalFormatting>
  <conditionalFormatting sqref="C5">
    <cfRule type="expression" dxfId="26" priority="2" stopIfTrue="1">
      <formula>IF(COUNTA($A5)=0,0,MOD(SUBTOTAL(103,$A$4:$A5),2)=1)</formula>
    </cfRule>
  </conditionalFormatting>
  <conditionalFormatting sqref="G5 E5 I5">
    <cfRule type="expression" dxfId="25" priority="1" stopIfTrue="1">
      <formula>IF(COUNTA($A5)=0,0,MOD(SUBTOTAL(103,$A$4:$A5),2)=1)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I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D328-ED15-430A-B5D3-E88DF127EB3A}">
  <dimension ref="A1:I10"/>
  <sheetViews>
    <sheetView zoomScale="120" zoomScaleNormal="120" workbookViewId="0">
      <selection activeCell="A17" sqref="A17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x14ac:dyDescent="0.3">
      <c r="C1" s="112" t="s">
        <v>0</v>
      </c>
      <c r="D1" s="112"/>
      <c r="E1" s="112"/>
      <c r="F1" s="112"/>
      <c r="G1" s="112"/>
      <c r="H1" s="112"/>
      <c r="I1" s="112"/>
    </row>
    <row r="2" spans="1:9" x14ac:dyDescent="0.3">
      <c r="A2" s="1"/>
      <c r="B2" s="2"/>
      <c r="C2" s="114" t="s">
        <v>140</v>
      </c>
      <c r="D2" s="114"/>
      <c r="E2" s="114"/>
      <c r="F2" s="44"/>
      <c r="G2" s="114" t="s">
        <v>141</v>
      </c>
      <c r="H2" s="114"/>
      <c r="I2" s="114"/>
    </row>
    <row r="3" spans="1:9" x14ac:dyDescent="0.3">
      <c r="A3" s="3" t="s">
        <v>4</v>
      </c>
      <c r="B3" s="4"/>
      <c r="C3" s="76" t="s">
        <v>120</v>
      </c>
      <c r="D3" s="5"/>
      <c r="E3" s="76" t="s">
        <v>96</v>
      </c>
      <c r="F3" s="5"/>
      <c r="G3" s="76" t="s">
        <v>120</v>
      </c>
      <c r="H3" s="5"/>
      <c r="I3" s="76" t="s">
        <v>96</v>
      </c>
    </row>
    <row r="4" spans="1:9" x14ac:dyDescent="0.3">
      <c r="A4" s="6" t="s">
        <v>159</v>
      </c>
      <c r="B4" s="6"/>
      <c r="C4" s="7">
        <v>110401</v>
      </c>
      <c r="D4" s="8"/>
      <c r="E4" s="7">
        <v>96557</v>
      </c>
      <c r="F4" s="8"/>
      <c r="G4" s="7">
        <v>217868</v>
      </c>
      <c r="H4" s="8"/>
      <c r="I4" s="7">
        <v>195089</v>
      </c>
    </row>
    <row r="5" spans="1:9" x14ac:dyDescent="0.3">
      <c r="A5" s="6" t="s">
        <v>2</v>
      </c>
      <c r="B5" s="6"/>
      <c r="C5" s="9">
        <v>-19170</v>
      </c>
      <c r="D5" s="8"/>
      <c r="E5" s="9">
        <v>-9426</v>
      </c>
      <c r="F5" s="8"/>
      <c r="G5" s="9">
        <v>-35881</v>
      </c>
      <c r="H5" s="8"/>
      <c r="I5" s="9">
        <v>-17916</v>
      </c>
    </row>
    <row r="6" spans="1:9" x14ac:dyDescent="0.3">
      <c r="A6" s="6" t="s">
        <v>160</v>
      </c>
      <c r="B6" s="6"/>
      <c r="C6" s="9">
        <v>-6208</v>
      </c>
      <c r="D6" s="8"/>
      <c r="E6" s="9">
        <v>-4615</v>
      </c>
      <c r="F6" s="8"/>
      <c r="G6" s="9">
        <v>-12111</v>
      </c>
      <c r="H6" s="8"/>
      <c r="I6" s="9">
        <v>-9492</v>
      </c>
    </row>
    <row r="7" spans="1:9" ht="27" x14ac:dyDescent="0.3">
      <c r="A7" s="22" t="s">
        <v>161</v>
      </c>
      <c r="B7" s="6"/>
      <c r="C7" s="9">
        <v>5304</v>
      </c>
      <c r="D7" s="8"/>
      <c r="E7" s="104">
        <v>0</v>
      </c>
      <c r="F7" s="8"/>
      <c r="G7" s="9">
        <v>5304</v>
      </c>
      <c r="H7" s="8"/>
      <c r="I7" s="104">
        <v>0</v>
      </c>
    </row>
    <row r="8" spans="1:9" x14ac:dyDescent="0.3">
      <c r="A8" s="6" t="s">
        <v>95</v>
      </c>
      <c r="B8" s="6"/>
      <c r="C8" s="10">
        <v>0</v>
      </c>
      <c r="D8" s="8"/>
      <c r="E8" s="10">
        <v>-1571</v>
      </c>
      <c r="F8" s="8"/>
      <c r="G8" s="10">
        <v>0</v>
      </c>
      <c r="H8" s="8"/>
      <c r="I8" s="10">
        <v>-4142</v>
      </c>
    </row>
    <row r="9" spans="1:9" ht="15" thickBot="1" x14ac:dyDescent="0.35">
      <c r="A9" s="11" t="s">
        <v>162</v>
      </c>
      <c r="B9" s="6"/>
      <c r="C9" s="12">
        <v>90327</v>
      </c>
      <c r="D9" s="8"/>
      <c r="E9" s="12">
        <v>80945</v>
      </c>
      <c r="F9" s="8"/>
      <c r="G9" s="12">
        <v>175180</v>
      </c>
      <c r="H9" s="8"/>
      <c r="I9" s="12">
        <v>163539</v>
      </c>
    </row>
    <row r="10" spans="1:9" ht="15" thickTop="1" x14ac:dyDescent="0.3"/>
  </sheetData>
  <mergeCells count="3">
    <mergeCell ref="C1:I1"/>
    <mergeCell ref="C2:E2"/>
    <mergeCell ref="G2:I2"/>
  </mergeCells>
  <conditionalFormatting sqref="A4:I9">
    <cfRule type="expression" dxfId="24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I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Guidance_summary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Non-GAAP gross profit</vt:lpstr>
      <vt:lpstr>Non-GAAP operating expense</vt:lpstr>
      <vt:lpstr>Guidance Non-GAAP net income</vt:lpstr>
      <vt:lpstr>Guidance Adjusted EBITDA</vt:lpstr>
      <vt:lpstr>Guidance Free cash flow</vt:lpstr>
      <vt:lpstr>FS_Balance_Sheet</vt:lpstr>
      <vt:lpstr>FS_Cash_Flow</vt:lpstr>
      <vt:lpstr>PR_guidance_summary</vt:lpstr>
      <vt:lpstr>'Adjusted EBITDA'!PR_Non_GAAP_NI</vt:lpstr>
      <vt:lpstr>'Non-GAAP gross profit'!PR_Non_GAAP_NI</vt:lpstr>
      <vt:lpstr>'Non-GAAP operating expense'!PR_Non_GAAP_NI</vt:lpstr>
      <vt:lpstr>PR_Non_GAAP_NI</vt:lpstr>
      <vt:lpstr>Statements_Of_Operation!PR_Statements_Of_Operation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2022-08-04T13:47:56Z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